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3 Marsu 2026\Dadus Portal Municipal 2026\11 SM PDIM\"/>
    </mc:Choice>
  </mc:AlternateContent>
  <bookViews>
    <workbookView xWindow="0" yWindow="0" windowWidth="28800" windowHeight="11750"/>
  </bookViews>
  <sheets>
    <sheet name="Rekap Jeral" sheetId="1" r:id="rId1"/>
  </sheets>
  <definedNames>
    <definedName name="_xlnm.Print_Area" localSheetId="0">'Rekap Jeral'!$A$1:$G$72</definedName>
  </definedNames>
  <calcPr calcId="162913" concurrentCalc="0"/>
</workbook>
</file>

<file path=xl/calcChain.xml><?xml version="1.0" encoding="utf-8"?>
<calcChain xmlns="http://schemas.openxmlformats.org/spreadsheetml/2006/main">
  <c r="F72" i="1" l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F41" i="1"/>
  <c r="F29" i="1"/>
  <c r="F16" i="1"/>
  <c r="A11" i="1"/>
  <c r="A12" i="1"/>
  <c r="A13" i="1"/>
  <c r="A14" i="1"/>
  <c r="A15" i="1"/>
  <c r="A19" i="1"/>
  <c r="A20" i="1"/>
  <c r="A21" i="1"/>
  <c r="A22" i="1"/>
  <c r="A23" i="1"/>
  <c r="A24" i="1"/>
  <c r="A25" i="1"/>
  <c r="A26" i="1"/>
  <c r="A27" i="1"/>
  <c r="A28" i="1"/>
  <c r="A32" i="1"/>
  <c r="A33" i="1"/>
  <c r="A34" i="1"/>
  <c r="A35" i="1"/>
  <c r="A36" i="1"/>
  <c r="A37" i="1"/>
  <c r="A38" i="1"/>
  <c r="A39" i="1"/>
  <c r="A40" i="1"/>
</calcChain>
</file>

<file path=xl/sharedStrings.xml><?xml version="1.0" encoding="utf-8"?>
<sst xmlns="http://schemas.openxmlformats.org/spreadsheetml/2006/main" count="181" uniqueCount="96">
  <si>
    <t>No</t>
  </si>
  <si>
    <t>Deskrisaun Programa PDIM</t>
  </si>
  <si>
    <t xml:space="preserve">Tinan Implementasaun </t>
  </si>
  <si>
    <t>Setor</t>
  </si>
  <si>
    <t xml:space="preserve">Total Orsamentu </t>
  </si>
  <si>
    <t>Edukasaun</t>
  </si>
  <si>
    <t>Obras Publika</t>
  </si>
  <si>
    <t>Saude</t>
  </si>
  <si>
    <t xml:space="preserve">Konstrusaun Edificio ba Patrimonio e Logistika </t>
  </si>
  <si>
    <t>Rehabilitasaun Edifisio  Eis Administrasaun Publica ba postu Administrativo Baucau (Charitas Baucau)</t>
  </si>
  <si>
    <t xml:space="preserve">Nova Construcao de  Eskritoriu da Educacao DO Municipio Baucau  </t>
  </si>
  <si>
    <t>Kostrusaun kiik ba Jardin no Estasionamento iha Salaun Apuramento Municipal</t>
  </si>
  <si>
    <t>Manutensaun ba Centro Convensaun Baucau</t>
  </si>
  <si>
    <t>Manutensaun Edificio Resinto Administrasaun Municipio Baucau</t>
  </si>
  <si>
    <t>KONSTRUSAUN EDEFICIO POSTU ADMINISTRATIVO QUELECAI ANTIGA.</t>
  </si>
  <si>
    <t>KONSTRUSAUN EDEFICIO POSTU ADMINISTRATIVO MATEBIAN.</t>
  </si>
  <si>
    <t>REHABILITASAUN BE'E MO'OS IHA SUCO SAELARI.</t>
  </si>
  <si>
    <t>IRIGASAUN UATA-MUTU.</t>
  </si>
  <si>
    <t>KONSTRUSAUN EDEFICIO POSTU SAUDE AGUE.</t>
  </si>
  <si>
    <t>KONSTRUSAUN SEDE SUCO BUILAI.</t>
  </si>
  <si>
    <t>KONSTRUSAUN SEDE SUCO WERUMATA.</t>
  </si>
  <si>
    <t>KONSTRUSAUN EDEFICIO NOTARIADU.</t>
  </si>
  <si>
    <t>Konstrusaun dapur ba EBC PA 6 (Uailili PA Baucau Villa, Bua-ua  Lavateri PA Baguia, Soba PA Laga, Laisorulai PA Matebian, Binagari PA Vemasse Uaibua PA Venilale).</t>
  </si>
  <si>
    <t>Rehabilitasaun Estrada Tama no Sai iha Mercado Tunau (Mudansa fatin Projetu husi Halo lutu Protesaun ba Eskola Uaime).</t>
  </si>
  <si>
    <t>Konstrusaun Merkadu Munisipal Baucau</t>
  </si>
  <si>
    <t>Total</t>
  </si>
  <si>
    <t>Agrikultura</t>
  </si>
  <si>
    <t>SMASeA</t>
  </si>
  <si>
    <t>Obs</t>
  </si>
  <si>
    <t xml:space="preserve">Lanicia Unip Lda </t>
  </si>
  <si>
    <t xml:space="preserve">Olhao Unip Lda </t>
  </si>
  <si>
    <t xml:space="preserve">Caidarlata Unip Lda </t>
  </si>
  <si>
    <t xml:space="preserve">Celes Unip Lda </t>
  </si>
  <si>
    <t xml:space="preserve">Sagra Unip Lda </t>
  </si>
  <si>
    <t xml:space="preserve">Gardel Unip Lda </t>
  </si>
  <si>
    <t>02503I0: Konstrusaun merkadu multi suku Osso-Huna, Aldeia Uai-cadae Suku Osso Huna.  Postu Administrativu Baguia Munisipiu Baucau, Utiliza husi Multi Suku husi PA Baguia;</t>
  </si>
  <si>
    <t>7981606: Konstrusaun be’e-mo’os husi be’e-matan Aba-Bere ba komunidade Suku Uero-Mata, distánsia 5 Km ho Sistema Gravitasaun. (Aldeia Uero Mata, Suku Ueru-Mata)  Postu Administrativu LAGA</t>
  </si>
  <si>
    <t>7981607: konstrusaun Bee moos Daua-Duka (Suku Lelalai)  Postu Administrativu MATEBIAN</t>
  </si>
  <si>
    <t>5280934: Konstrusaun postu Saude inklui uma ba pessoal saude iha suku Afaloicai  Postu Administrativu Baguia Munisipiu Baucau.</t>
  </si>
  <si>
    <t>02503I1: Rehabilitasaun mini irigasaun Uailewa atu fasilita agrikultor sira hodi halao sira nia knaar (Buruma)</t>
  </si>
  <si>
    <t>02503I2: Konstrusaun foun mini Irigasaun atu fasilita agrikultor sira hodi halai sira nia natar (Builai)</t>
  </si>
  <si>
    <t>02503I3: Rehabilitasaun Irigasaun atu fasilita agrikultor sira hodi halao sira nia knaar (Triloca)</t>
  </si>
  <si>
    <t>02503J0: Rehabilitasaun Eskola Ensinu Báziku Bordua. (Aldeia Atelari Suku Atelari)  Postu Administrativu LAGA</t>
  </si>
  <si>
    <t>5280935: Rehabilitasaun Uma Pessoal Saúde. (Aldeia Loilaco Suku Nunira)  Postu Administrativu LAGA Munisipiu Baucau.</t>
  </si>
  <si>
    <t>02503I4: Moru protesaun sede suku Laisorulai de baixo (Aldeia Legu Suku Laisorulai de Baixo) Postu Administrativu MATEBIAN Munisipiu Baucau</t>
  </si>
  <si>
    <t>02503J1: Ekstensaun sala de aula 6 ba Ezcola EBF 1,2 siklu Alin Laek Mumana Suku Abafala (Aldeia Mumana Suku Abafala Postu Administrativu Quelicai</t>
  </si>
  <si>
    <t>02503J2: Ekstensaun sala de aula 6 ba Escola EBF 1,2 siklu Uaibisala Suku Lacoliu (Aldeia Mumana Suku Lacoliu) Postu Administrativu Quelicai</t>
  </si>
  <si>
    <t>02503M4: Konstrusaun ponte liga ba Aldeia Defadae ba Postu Saude Macalaco, sede suku, Igreja no Eskola EBF Macalaco (benefisiu ba suku Letemumo no Macalaco) Munisipiu Baucau</t>
  </si>
  <si>
    <t>7981608: Konstrusaun Sistema Bee moos Suku Ossoala (*Aldeia Caidenulale, Uma-Ana-Iku no Hoineuai Suku Ossoala) Postu Administrativu Vemasse</t>
  </si>
  <si>
    <t>5280937: Konstrusaun uma Pessoal Saude iha Postu Saude Ossoala (Aldeia Hoineuai Suku Ossoala) Postu Administrativu Vemasse</t>
  </si>
  <si>
    <t>5280938: Konstrusaun Postu Saude Aldeia Osso-Uaque (Aldeia Osso Uaque Suku Fatulia) Postu Administrativu Venilale Munisipiu Baucau</t>
  </si>
  <si>
    <t>02503H4: Konstrusaun foun ba Sede Suku Caibada Makasae</t>
  </si>
  <si>
    <t>5280930: Konstrusaun Postu Saude no Uma Pessoal Saude Rehabilitasaun iha Sistema)</t>
  </si>
  <si>
    <t>5280939: Konstrusaun  Rezidensia Pessoal Saude (Aldeia Uai-Toqui Suku Baha-Mori) Postu Administrativu Venilale</t>
  </si>
  <si>
    <t>02503I5: Konstrusaun Irigasaun Hae-Gala 5Km (Caihurulele de Cima Suku Uai-Laha) Postu Administrativu Venilale Munisipiu Baucau</t>
  </si>
  <si>
    <t>02503I7: Konstrusaun Uma Foun ba Centru de Emprego e orentasaun Profisional (CEOP)</t>
  </si>
  <si>
    <t>02503I8: Konstrusaun salaun multifunsaun no Armagem ba STAE</t>
  </si>
  <si>
    <t>02503I9: Rehabilitasaun salaun enkontru CNE</t>
  </si>
  <si>
    <t>02503H9: Konstrusaun Postu saude Ossoala</t>
  </si>
  <si>
    <t>02503J3: Extensaun sala de Aula 6 (Osso-Uaque) SM-Edukasaun</t>
  </si>
  <si>
    <t>Empreza implementador</t>
  </si>
  <si>
    <t>Delatina  Unip Lda</t>
  </si>
  <si>
    <t>ONE 4 ALL Unip Lda.</t>
  </si>
  <si>
    <t>ZECA GARIUAI UNIP LDA</t>
  </si>
  <si>
    <t>ZILU VIFRE UNIP LDA</t>
  </si>
  <si>
    <t>CENTRAL HILL Unip Lda</t>
  </si>
  <si>
    <t>BIONICIO AQUINO UNIP LDA</t>
  </si>
  <si>
    <t>COSTA ESTALIA UNIP LDA</t>
  </si>
  <si>
    <t>SUMBER URIP UNIP LDA</t>
  </si>
  <si>
    <t>Albatros Unip Lda</t>
  </si>
  <si>
    <t>Celes Diybano Unip Lda</t>
  </si>
  <si>
    <t>Amadol Unip Lda</t>
  </si>
  <si>
    <t>Nelfeh Construction Unip. Lda</t>
  </si>
  <si>
    <t>Caidaralata Unip Lda</t>
  </si>
  <si>
    <t>Clinton Joeefem Unip Lda.</t>
  </si>
  <si>
    <t>Unidade Construction Lda</t>
  </si>
  <si>
    <t>Sangugu Estar Unip Lda</t>
  </si>
  <si>
    <t>Omega Viva Construction Lda</t>
  </si>
  <si>
    <t>Nagi Unip Lda.</t>
  </si>
  <si>
    <t>Bik Unipessoal Lda</t>
  </si>
  <si>
    <t>Altracem Unip Lda</t>
  </si>
  <si>
    <t>-</t>
  </si>
  <si>
    <t>7981605: Kanalizasaun be'e mos iha Caisido, hodi fasilita komunidade nia moris</t>
  </si>
  <si>
    <t>5280936: Konstrusaun Postu Saúde iha Aldeia Sirebu'u no Abuti inklui suku viziñu Liarafa Luro no Aldeia Liarafa Atelari. (Aldeia Seribu&amp;#39;u Suku Sagadati)  Postu Administrativu LAGA Munisipiu Baucau</t>
  </si>
  <si>
    <t>02503I6: Konstrusaun Irigasaun husi Uai-Tee Uaimata-Cairuilale Uai-Hawa (Aldeia Uai-Te'e no Betu-Nau, Suku Uma-Ana Ico Postu Administrativu Venilale Munisipiu Baucau</t>
  </si>
  <si>
    <t>7981603: Konstrusaun Bee moos ho sistema painel solar husi Uai-Kai to'o EBF Veni-Doco Aldeia Veni-Dodu (multi sucos)</t>
  </si>
  <si>
    <t>Konstrusaun Uma Pesoal Saúde Iha Sentru Saúde Ossoqueli, PA Vemasse</t>
  </si>
  <si>
    <t>Konstrusaun Uma Ba Maternidade Uailili, Baucau Vila</t>
  </si>
  <si>
    <t>Konstrusaun uma Pesoal Saude Afaca, Quelicai Antigo</t>
  </si>
  <si>
    <t>Rehabilitasaun Eskola 3 Ciclo Asalarigua, Samalari, Laga.</t>
  </si>
  <si>
    <t>Konstrusaun Edifisiu Eskola Basica Filial Uaikulo, Abafala, Quelicai</t>
  </si>
  <si>
    <t>Konstrusaun Postu Saúde Suco Lelalai, PA Matebian</t>
  </si>
  <si>
    <t>Konstrusaun uma Pesoal Saude Laisorulai de Cima, PA Matebian</t>
  </si>
  <si>
    <t>Konstrusaun Postu Saude iha Buibata, Larimuta, Tirilolo no Desagua, Laga.</t>
  </si>
  <si>
    <t>Konstrusaun foun Uma ba SM-PID, Tirilolo, Vila-Nova, Baucau</t>
  </si>
  <si>
    <t>Ateru Rai iha Merkadu Munisipal Baucau, Tuanau, Vila-Nova.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</si>
</sst>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5" fillId="0" borderId="1" xfId="3" applyFont="1" applyBorder="1" applyAlignment="1">
      <alignment horizontal="left" vertical="center" wrapText="1"/>
    </xf>
    <xf numFmtId="44" fontId="5" fillId="0" borderId="1" xfId="4" applyFont="1" applyBorder="1" applyAlignment="1">
      <alignment horizontal="right" vertical="center" wrapText="1"/>
    </xf>
    <xf numFmtId="0" fontId="6" fillId="5" borderId="1" xfId="0" applyFont="1" applyFill="1" applyBorder="1" applyAlignment="1">
      <alignment horizontal="center" vertical="center" wrapText="1"/>
    </xf>
    <xf numFmtId="9" fontId="6" fillId="5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4" fontId="5" fillId="2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44" fontId="7" fillId="0" borderId="1" xfId="1" applyFont="1" applyFill="1" applyBorder="1" applyAlignment="1">
      <alignment vertical="center" wrapText="1"/>
    </xf>
    <xf numFmtId="9" fontId="7" fillId="2" borderId="1" xfId="2" applyFont="1" applyFill="1" applyBorder="1" applyAlignment="1">
      <alignment horizontal="center" wrapText="1"/>
    </xf>
    <xf numFmtId="44" fontId="7" fillId="0" borderId="1" xfId="1" applyFont="1" applyFill="1" applyBorder="1" applyAlignment="1">
      <alignment wrapText="1"/>
    </xf>
    <xf numFmtId="44" fontId="6" fillId="4" borderId="1" xfId="1" applyFont="1" applyFill="1" applyBorder="1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44" fontId="7" fillId="3" borderId="1" xfId="1" applyFont="1" applyFill="1" applyBorder="1" applyAlignment="1">
      <alignment wrapText="1"/>
    </xf>
    <xf numFmtId="44" fontId="5" fillId="2" borderId="1" xfId="1" applyFont="1" applyFill="1" applyBorder="1" applyAlignment="1">
      <alignment vertical="center" wrapText="1"/>
    </xf>
    <xf numFmtId="44" fontId="9" fillId="4" borderId="1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44" fontId="6" fillId="4" borderId="1" xfId="0" applyNumberFormat="1" applyFont="1" applyFill="1" applyBorder="1" applyAlignment="1">
      <alignment wrapText="1"/>
    </xf>
    <xf numFmtId="9" fontId="6" fillId="2" borderId="1" xfId="2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2" applyFont="1" applyFill="1" applyBorder="1" applyAlignment="1">
      <alignment horizontal="center" wrapText="1"/>
    </xf>
    <xf numFmtId="44" fontId="3" fillId="6" borderId="1" xfId="0" applyNumberFormat="1" applyFont="1" applyFill="1" applyBorder="1" applyAlignment="1">
      <alignment wrapText="1"/>
    </xf>
    <xf numFmtId="9" fontId="2" fillId="6" borderId="1" xfId="2" applyFont="1" applyFill="1" applyBorder="1" applyAlignment="1">
      <alignment horizontal="center" wrapText="1"/>
    </xf>
    <xf numFmtId="9" fontId="2" fillId="2" borderId="0" xfId="2" applyFont="1" applyFill="1" applyAlignment="1">
      <alignment horizontal="center" wrapText="1"/>
    </xf>
    <xf numFmtId="9" fontId="7" fillId="2" borderId="1" xfId="2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</cellXfs>
  <cellStyles count="6">
    <cellStyle name="Currency" xfId="1" builtinId="4"/>
    <cellStyle name="Currency 2" xfId="4"/>
    <cellStyle name="Normal" xfId="0" builtinId="0"/>
    <cellStyle name="Normal 2" xfId="3"/>
    <cellStyle name="Percent" xfId="2" builtinId="5"/>
    <cellStyle name="Percent 2" xf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198783</xdr:colOff>
      <xdr:row>0</xdr:row>
      <xdr:rowOff>58050</xdr:rowOff>
    </xdr:from>
    <xdr:to>
      <xdr:col>6</xdr:col>
      <xdr:colOff>112416</xdr:colOff>
      <xdr:row>7</xdr:row>
      <xdr:rowOff>49772</xdr:rowOff>
    </xdr:to>
    <xdr:grpSp>
      <xdr:nvGrpSpPr>
        <xdr:cNvPr id="2" name="Group 168895420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198783" y="58050"/>
          <a:ext cx="7978133" cy="1374611"/>
          <a:chOff x="2956" y="69"/>
          <a:chExt cx="34493" cy="7507"/>
        </a:xfrm>
      </xdr:grpSpPr>
      <xdr:sp macro="" textlink="">
        <xdr:nvSpPr>
          <xdr:cNvPr id="3" name="Text Box 5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8252" y="622"/>
            <a:ext cx="10236" cy="69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AUTORIDADE</a:t>
            </a:r>
          </a:p>
          <a:p>
            <a:pPr algn="ctr" rtl="0">
              <a:defRPr sz="1000"/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MUNICIPAL DE </a:t>
            </a:r>
          </a:p>
          <a:p>
            <a:pPr algn="ctr" rtl="0">
              <a:defRPr sz="1000"/>
            </a:pPr>
            <a:r>
              <a:rPr lang="en-US" sz="3200" b="1" i="0" u="none" strike="noStrike" baseline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BAUCAU</a:t>
            </a:r>
            <a:endParaRPr lang="en-US" sz="3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endParaRPr>
          </a:p>
          <a:p>
            <a:pPr algn="ctr" rtl="0">
              <a:defRPr sz="1000"/>
            </a:pPr>
            <a:endParaRPr lang="en-US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pic>
        <xdr:nvPicPr>
          <xdr:cNvPr id="4" name="Picture 13" descr="cab cor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939" r="76244"/>
          <a:stretch/>
        </xdr:blipFill>
        <xdr:spPr bwMode="auto">
          <a:xfrm>
            <a:off x="2956" y="862"/>
            <a:ext cx="5981" cy="5494"/>
          </a:xfrm>
          <a:prstGeom prst="rect">
            <a:avLst/>
          </a:prstGeom>
          <a:noFill/>
          <a:ln w="9525">
            <a:solidFill>
              <a:srgbClr val="FFFFFF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5" name="Picture 1467233896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7292"/>
          <a:stretch/>
        </xdr:blipFill>
        <xdr:spPr bwMode="auto">
          <a:xfrm>
            <a:off x="27546" y="69"/>
            <a:ext cx="9903" cy="6146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G72"/>
  <sheetViews>
    <sheetView tabSelected="1" view="pageBreakPreview" topLeftCell="A38" zoomScale="90" zoomScaleNormal="115" zoomScaleSheetLayoutView="90" workbookViewId="0">
      <selection activeCell="L45" sqref="L45"/>
    </sheetView>
  </sheetViews>
  <sheetFormatPr defaultColWidth="9.1796875" defaultRowHeight="15.5" x14ac:dyDescent="0.35"/>
  <cols>
    <col min="1" max="1" width="4.1796875" style="1" bestFit="1" customWidth="1"/>
    <col min="2" max="2" width="43" style="2" customWidth="1"/>
    <col min="3" max="3" width="17.453125" style="1" customWidth="1"/>
    <col min="4" max="4" width="16.7265625" style="1" customWidth="1"/>
    <col min="5" max="5" width="15.54296875" style="1" bestFit="1" customWidth="1"/>
    <col min="6" max="6" width="18.453125" style="2" customWidth="1"/>
    <col min="7" max="7" width="15.1796875" style="33" customWidth="1"/>
    <col min="8" max="16384" width="9.1796875" style="2"/>
  </cols>
  <sheetData>
    <row r="9" spans="1:7" s="1" customFormat="1" ht="28" x14ac:dyDescent="0.35">
      <c r="A9" s="5" t="s">
        <v>0</v>
      </c>
      <c r="B9" s="5" t="s">
        <v>1</v>
      </c>
      <c r="C9" s="5" t="s">
        <v>2</v>
      </c>
      <c r="D9" s="5" t="s">
        <v>60</v>
      </c>
      <c r="E9" s="5" t="s">
        <v>3</v>
      </c>
      <c r="F9" s="5" t="s">
        <v>4</v>
      </c>
      <c r="G9" s="6" t="s">
        <v>28</v>
      </c>
    </row>
    <row r="10" spans="1:7" x14ac:dyDescent="0.35">
      <c r="A10" s="17">
        <v>1</v>
      </c>
      <c r="B10" s="7" t="s">
        <v>8</v>
      </c>
      <c r="C10" s="17">
        <v>2023</v>
      </c>
      <c r="D10" s="8" t="s">
        <v>29</v>
      </c>
      <c r="E10" s="17" t="s">
        <v>6</v>
      </c>
      <c r="F10" s="18">
        <v>105109.34</v>
      </c>
      <c r="G10" s="19">
        <v>1</v>
      </c>
    </row>
    <row r="11" spans="1:7" ht="42" x14ac:dyDescent="0.35">
      <c r="A11" s="17">
        <f t="shared" ref="A11:A40" si="0">1+A10</f>
        <v>2</v>
      </c>
      <c r="B11" s="7" t="s">
        <v>9</v>
      </c>
      <c r="C11" s="17">
        <v>2023</v>
      </c>
      <c r="D11" s="8" t="s">
        <v>30</v>
      </c>
      <c r="E11" s="17" t="s">
        <v>6</v>
      </c>
      <c r="F11" s="18">
        <v>94282.73</v>
      </c>
      <c r="G11" s="19">
        <v>1</v>
      </c>
    </row>
    <row r="12" spans="1:7" ht="28" x14ac:dyDescent="0.35">
      <c r="A12" s="17">
        <f t="shared" si="0"/>
        <v>3</v>
      </c>
      <c r="B12" s="7" t="s">
        <v>10</v>
      </c>
      <c r="C12" s="17">
        <v>2023</v>
      </c>
      <c r="D12" s="8" t="s">
        <v>31</v>
      </c>
      <c r="E12" s="17" t="s">
        <v>6</v>
      </c>
      <c r="F12" s="18">
        <v>448932.54</v>
      </c>
      <c r="G12" s="19">
        <v>1</v>
      </c>
    </row>
    <row r="13" spans="1:7" ht="28" x14ac:dyDescent="0.35">
      <c r="A13" s="17">
        <f t="shared" si="0"/>
        <v>4</v>
      </c>
      <c r="B13" s="7" t="s">
        <v>11</v>
      </c>
      <c r="C13" s="17">
        <v>2023</v>
      </c>
      <c r="D13" s="8" t="s">
        <v>32</v>
      </c>
      <c r="E13" s="17" t="s">
        <v>6</v>
      </c>
      <c r="F13" s="18">
        <v>6144.32</v>
      </c>
      <c r="G13" s="19">
        <v>1</v>
      </c>
    </row>
    <row r="14" spans="1:7" x14ac:dyDescent="0.35">
      <c r="A14" s="17">
        <f t="shared" si="0"/>
        <v>5</v>
      </c>
      <c r="B14" s="7" t="s">
        <v>12</v>
      </c>
      <c r="C14" s="17">
        <v>2023</v>
      </c>
      <c r="D14" s="8" t="s">
        <v>33</v>
      </c>
      <c r="E14" s="17" t="s">
        <v>6</v>
      </c>
      <c r="F14" s="18">
        <v>14967.17</v>
      </c>
      <c r="G14" s="19">
        <v>1</v>
      </c>
    </row>
    <row r="15" spans="1:7" ht="28" x14ac:dyDescent="0.35">
      <c r="A15" s="17">
        <f t="shared" si="0"/>
        <v>6</v>
      </c>
      <c r="B15" s="7" t="s">
        <v>13</v>
      </c>
      <c r="C15" s="17">
        <v>2023</v>
      </c>
      <c r="D15" s="8" t="s">
        <v>34</v>
      </c>
      <c r="E15" s="17" t="s">
        <v>6</v>
      </c>
      <c r="F15" s="20">
        <v>23417.03</v>
      </c>
      <c r="G15" s="19">
        <v>1</v>
      </c>
    </row>
    <row r="16" spans="1:7" x14ac:dyDescent="0.35">
      <c r="A16" s="37" t="s">
        <v>25</v>
      </c>
      <c r="B16" s="37"/>
      <c r="C16" s="37"/>
      <c r="D16" s="37"/>
      <c r="E16" s="37"/>
      <c r="F16" s="21">
        <f>SUM(F10:F15)</f>
        <v>692853.13</v>
      </c>
      <c r="G16" s="19"/>
    </row>
    <row r="17" spans="1:7" x14ac:dyDescent="0.35">
      <c r="A17" s="22"/>
      <c r="B17" s="9"/>
      <c r="C17" s="22"/>
      <c r="D17" s="22"/>
      <c r="E17" s="22"/>
      <c r="F17" s="23"/>
      <c r="G17" s="6" t="s">
        <v>28</v>
      </c>
    </row>
    <row r="18" spans="1:7" ht="28" x14ac:dyDescent="0.35">
      <c r="A18" s="17">
        <v>1</v>
      </c>
      <c r="B18" s="10" t="s">
        <v>14</v>
      </c>
      <c r="C18" s="17">
        <v>2024</v>
      </c>
      <c r="D18" s="11" t="s">
        <v>61</v>
      </c>
      <c r="E18" s="17" t="s">
        <v>6</v>
      </c>
      <c r="F18" s="12">
        <v>236108.93</v>
      </c>
      <c r="G18" s="19">
        <v>1</v>
      </c>
    </row>
    <row r="19" spans="1:7" ht="28" x14ac:dyDescent="0.35">
      <c r="A19" s="17">
        <f t="shared" si="0"/>
        <v>2</v>
      </c>
      <c r="B19" s="10" t="s">
        <v>15</v>
      </c>
      <c r="C19" s="17">
        <v>2024</v>
      </c>
      <c r="D19" s="11" t="s">
        <v>62</v>
      </c>
      <c r="E19" s="17" t="s">
        <v>6</v>
      </c>
      <c r="F19" s="12">
        <v>236719.99</v>
      </c>
      <c r="G19" s="19">
        <v>1</v>
      </c>
    </row>
    <row r="20" spans="1:7" ht="28" x14ac:dyDescent="0.35">
      <c r="A20" s="17">
        <f t="shared" si="0"/>
        <v>3</v>
      </c>
      <c r="B20" s="13" t="s">
        <v>16</v>
      </c>
      <c r="C20" s="17">
        <v>2024</v>
      </c>
      <c r="D20" s="11" t="s">
        <v>63</v>
      </c>
      <c r="E20" s="17" t="s">
        <v>27</v>
      </c>
      <c r="F20" s="24">
        <v>58943.13</v>
      </c>
      <c r="G20" s="19">
        <v>1</v>
      </c>
    </row>
    <row r="21" spans="1:7" ht="28" x14ac:dyDescent="0.35">
      <c r="A21" s="17">
        <f t="shared" si="0"/>
        <v>4</v>
      </c>
      <c r="B21" s="10" t="s">
        <v>17</v>
      </c>
      <c r="C21" s="17">
        <v>2024</v>
      </c>
      <c r="D21" s="11" t="s">
        <v>64</v>
      </c>
      <c r="E21" s="17" t="s">
        <v>26</v>
      </c>
      <c r="F21" s="12">
        <v>94988.74</v>
      </c>
      <c r="G21" s="19">
        <v>1</v>
      </c>
    </row>
    <row r="22" spans="1:7" ht="28" x14ac:dyDescent="0.35">
      <c r="A22" s="17">
        <f t="shared" si="0"/>
        <v>5</v>
      </c>
      <c r="B22" s="13" t="s">
        <v>18</v>
      </c>
      <c r="C22" s="17">
        <v>2024</v>
      </c>
      <c r="D22" s="11" t="s">
        <v>65</v>
      </c>
      <c r="E22" s="17" t="s">
        <v>7</v>
      </c>
      <c r="F22" s="12">
        <v>190009.56</v>
      </c>
      <c r="G22" s="19">
        <v>1</v>
      </c>
    </row>
    <row r="23" spans="1:7" ht="42" x14ac:dyDescent="0.35">
      <c r="A23" s="17">
        <f t="shared" si="0"/>
        <v>6</v>
      </c>
      <c r="B23" s="13" t="s">
        <v>19</v>
      </c>
      <c r="C23" s="17">
        <v>2024</v>
      </c>
      <c r="D23" s="11" t="s">
        <v>66</v>
      </c>
      <c r="E23" s="17" t="s">
        <v>6</v>
      </c>
      <c r="F23" s="12">
        <v>62792.11</v>
      </c>
      <c r="G23" s="19">
        <v>1</v>
      </c>
    </row>
    <row r="24" spans="1:7" ht="42" x14ac:dyDescent="0.35">
      <c r="A24" s="17">
        <f t="shared" si="0"/>
        <v>7</v>
      </c>
      <c r="B24" s="13" t="s">
        <v>20</v>
      </c>
      <c r="C24" s="17">
        <v>2024</v>
      </c>
      <c r="D24" s="11" t="s">
        <v>67</v>
      </c>
      <c r="E24" s="17" t="s">
        <v>6</v>
      </c>
      <c r="F24" s="12">
        <v>59485.91</v>
      </c>
      <c r="G24" s="19">
        <v>1</v>
      </c>
    </row>
    <row r="25" spans="1:7" ht="28" x14ac:dyDescent="0.35">
      <c r="A25" s="17">
        <f t="shared" si="0"/>
        <v>8</v>
      </c>
      <c r="B25" s="13" t="s">
        <v>21</v>
      </c>
      <c r="C25" s="17">
        <v>2024</v>
      </c>
      <c r="D25" s="11" t="s">
        <v>68</v>
      </c>
      <c r="E25" s="17" t="s">
        <v>6</v>
      </c>
      <c r="F25" s="12">
        <v>264287.88</v>
      </c>
      <c r="G25" s="19">
        <v>1</v>
      </c>
    </row>
    <row r="26" spans="1:7" ht="56" x14ac:dyDescent="0.35">
      <c r="A26" s="17">
        <f t="shared" si="0"/>
        <v>9</v>
      </c>
      <c r="B26" s="13" t="s">
        <v>22</v>
      </c>
      <c r="C26" s="17">
        <v>2024</v>
      </c>
      <c r="D26" s="11" t="s">
        <v>69</v>
      </c>
      <c r="E26" s="17" t="s">
        <v>5</v>
      </c>
      <c r="F26" s="12">
        <v>71657.42</v>
      </c>
      <c r="G26" s="19">
        <v>1</v>
      </c>
    </row>
    <row r="27" spans="1:7" ht="42" x14ac:dyDescent="0.35">
      <c r="A27" s="17">
        <f t="shared" si="0"/>
        <v>10</v>
      </c>
      <c r="B27" s="13" t="s">
        <v>23</v>
      </c>
      <c r="C27" s="17">
        <v>2024</v>
      </c>
      <c r="D27" s="11" t="s">
        <v>70</v>
      </c>
      <c r="E27" s="17" t="s">
        <v>6</v>
      </c>
      <c r="F27" s="12">
        <v>12372.56</v>
      </c>
      <c r="G27" s="19">
        <v>1</v>
      </c>
    </row>
    <row r="28" spans="1:7" x14ac:dyDescent="0.35">
      <c r="A28" s="17">
        <f t="shared" si="0"/>
        <v>11</v>
      </c>
      <c r="B28" s="13" t="s">
        <v>24</v>
      </c>
      <c r="C28" s="17">
        <v>2024</v>
      </c>
      <c r="D28" s="11" t="s">
        <v>71</v>
      </c>
      <c r="E28" s="17" t="s">
        <v>6</v>
      </c>
      <c r="F28" s="12">
        <v>36437.599999999999</v>
      </c>
      <c r="G28" s="19">
        <v>1</v>
      </c>
    </row>
    <row r="29" spans="1:7" x14ac:dyDescent="0.35">
      <c r="A29" s="37" t="s">
        <v>25</v>
      </c>
      <c r="B29" s="37"/>
      <c r="C29" s="37"/>
      <c r="D29" s="37"/>
      <c r="E29" s="37"/>
      <c r="F29" s="25">
        <f>SUM(F18:F28)</f>
        <v>1323803.83</v>
      </c>
      <c r="G29" s="19"/>
    </row>
    <row r="30" spans="1:7" x14ac:dyDescent="0.35">
      <c r="A30" s="26"/>
      <c r="B30" s="14"/>
      <c r="C30" s="14"/>
      <c r="D30" s="14"/>
      <c r="E30" s="22"/>
      <c r="F30" s="14"/>
      <c r="G30" s="6" t="s">
        <v>28</v>
      </c>
    </row>
    <row r="31" spans="1:7" ht="42" x14ac:dyDescent="0.35">
      <c r="A31" s="17">
        <v>1</v>
      </c>
      <c r="B31" s="15" t="s">
        <v>86</v>
      </c>
      <c r="C31" s="17">
        <v>2025</v>
      </c>
      <c r="D31" s="11" t="s">
        <v>72</v>
      </c>
      <c r="E31" s="17" t="s">
        <v>7</v>
      </c>
      <c r="F31" s="12">
        <v>114999.4</v>
      </c>
      <c r="G31" s="19">
        <v>1</v>
      </c>
    </row>
    <row r="32" spans="1:7" ht="28" x14ac:dyDescent="0.35">
      <c r="A32" s="17">
        <f t="shared" si="0"/>
        <v>2</v>
      </c>
      <c r="B32" s="15" t="s">
        <v>87</v>
      </c>
      <c r="C32" s="17">
        <v>2025</v>
      </c>
      <c r="D32" s="11" t="s">
        <v>73</v>
      </c>
      <c r="E32" s="17" t="s">
        <v>7</v>
      </c>
      <c r="F32" s="24">
        <v>206638.79</v>
      </c>
      <c r="G32" s="19">
        <v>1</v>
      </c>
    </row>
    <row r="33" spans="1:7" ht="28" x14ac:dyDescent="0.35">
      <c r="A33" s="17">
        <f t="shared" si="0"/>
        <v>3</v>
      </c>
      <c r="B33" s="15" t="s">
        <v>88</v>
      </c>
      <c r="C33" s="17">
        <v>2025</v>
      </c>
      <c r="D33" s="11" t="s">
        <v>74</v>
      </c>
      <c r="E33" s="17" t="s">
        <v>7</v>
      </c>
      <c r="F33" s="12">
        <v>127657.79</v>
      </c>
      <c r="G33" s="19">
        <v>1</v>
      </c>
    </row>
    <row r="34" spans="1:7" ht="28" x14ac:dyDescent="0.35">
      <c r="A34" s="17">
        <f t="shared" si="0"/>
        <v>4</v>
      </c>
      <c r="B34" s="15" t="s">
        <v>89</v>
      </c>
      <c r="C34" s="17">
        <v>2025</v>
      </c>
      <c r="D34" s="11" t="s">
        <v>75</v>
      </c>
      <c r="E34" s="17" t="s">
        <v>5</v>
      </c>
      <c r="F34" s="12">
        <v>77297.039999999994</v>
      </c>
      <c r="G34" s="19">
        <v>1</v>
      </c>
    </row>
    <row r="35" spans="1:7" ht="28" x14ac:dyDescent="0.35">
      <c r="A35" s="17">
        <f t="shared" si="0"/>
        <v>5</v>
      </c>
      <c r="B35" s="15" t="s">
        <v>90</v>
      </c>
      <c r="C35" s="17">
        <v>2025</v>
      </c>
      <c r="D35" s="11" t="s">
        <v>76</v>
      </c>
      <c r="E35" s="17" t="s">
        <v>5</v>
      </c>
      <c r="F35" s="12">
        <v>87580.19</v>
      </c>
      <c r="G35" s="19">
        <v>1</v>
      </c>
    </row>
    <row r="36" spans="1:7" ht="28" x14ac:dyDescent="0.35">
      <c r="A36" s="17">
        <f t="shared" si="0"/>
        <v>6</v>
      </c>
      <c r="B36" s="15" t="s">
        <v>91</v>
      </c>
      <c r="C36" s="17">
        <v>2025</v>
      </c>
      <c r="D36" s="11" t="s">
        <v>77</v>
      </c>
      <c r="E36" s="17" t="s">
        <v>7</v>
      </c>
      <c r="F36" s="12">
        <v>221805.77</v>
      </c>
      <c r="G36" s="19">
        <v>1</v>
      </c>
    </row>
    <row r="37" spans="1:7" ht="28" x14ac:dyDescent="0.35">
      <c r="A37" s="17">
        <f t="shared" si="0"/>
        <v>7</v>
      </c>
      <c r="B37" s="15" t="s">
        <v>92</v>
      </c>
      <c r="C37" s="17">
        <v>2025</v>
      </c>
      <c r="D37" s="11" t="s">
        <v>78</v>
      </c>
      <c r="E37" s="17" t="s">
        <v>7</v>
      </c>
      <c r="F37" s="12">
        <v>158428.73000000001</v>
      </c>
      <c r="G37" s="19">
        <v>1</v>
      </c>
    </row>
    <row r="38" spans="1:7" ht="28" x14ac:dyDescent="0.35">
      <c r="A38" s="17">
        <f t="shared" si="0"/>
        <v>8</v>
      </c>
      <c r="B38" s="15" t="s">
        <v>93</v>
      </c>
      <c r="C38" s="17">
        <v>2025</v>
      </c>
      <c r="D38" s="11" t="s">
        <v>79</v>
      </c>
      <c r="E38" s="17" t="s">
        <v>7</v>
      </c>
      <c r="F38" s="12">
        <v>188485.16</v>
      </c>
      <c r="G38" s="19">
        <v>1</v>
      </c>
    </row>
    <row r="39" spans="1:7" ht="42.5" x14ac:dyDescent="0.35">
      <c r="A39" s="17">
        <f t="shared" si="0"/>
        <v>9</v>
      </c>
      <c r="B39" s="15" t="s">
        <v>94</v>
      </c>
      <c r="C39" s="17">
        <v>2025</v>
      </c>
      <c r="D39" s="16" t="s">
        <v>66</v>
      </c>
      <c r="E39" s="17" t="s">
        <v>6</v>
      </c>
      <c r="F39" s="12">
        <v>87245.93</v>
      </c>
      <c r="G39" s="34">
        <v>0.87</v>
      </c>
    </row>
    <row r="40" spans="1:7" ht="28.5" x14ac:dyDescent="0.35">
      <c r="A40" s="17">
        <f t="shared" si="0"/>
        <v>10</v>
      </c>
      <c r="B40" s="15" t="s">
        <v>95</v>
      </c>
      <c r="C40" s="17">
        <v>2025</v>
      </c>
      <c r="D40" s="16" t="s">
        <v>80</v>
      </c>
      <c r="E40" s="17" t="s">
        <v>6</v>
      </c>
      <c r="F40" s="12">
        <v>16205.27</v>
      </c>
      <c r="G40" s="19">
        <v>1</v>
      </c>
    </row>
    <row r="41" spans="1:7" x14ac:dyDescent="0.35">
      <c r="A41" s="37" t="s">
        <v>25</v>
      </c>
      <c r="B41" s="37"/>
      <c r="C41" s="37"/>
      <c r="D41" s="37"/>
      <c r="E41" s="37"/>
      <c r="F41" s="27">
        <f>SUM(F31:F40)</f>
        <v>1286344.0699999998</v>
      </c>
      <c r="G41" s="28"/>
    </row>
    <row r="42" spans="1:7" x14ac:dyDescent="0.35">
      <c r="A42" s="35"/>
      <c r="B42" s="35"/>
      <c r="C42" s="35"/>
      <c r="D42" s="35"/>
      <c r="E42" s="35"/>
      <c r="F42" s="35"/>
      <c r="G42" s="35"/>
    </row>
    <row r="43" spans="1:7" ht="79.5" customHeight="1" x14ac:dyDescent="0.35">
      <c r="A43" s="29">
        <v>1</v>
      </c>
      <c r="B43" s="3" t="s">
        <v>35</v>
      </c>
      <c r="C43" s="29">
        <v>2026</v>
      </c>
      <c r="D43" s="29" t="s">
        <v>81</v>
      </c>
      <c r="E43" s="29" t="s">
        <v>6</v>
      </c>
      <c r="F43" s="4"/>
      <c r="G43" s="30">
        <v>0</v>
      </c>
    </row>
    <row r="44" spans="1:7" ht="70" x14ac:dyDescent="0.35">
      <c r="A44" s="29">
        <f>1+A43</f>
        <v>2</v>
      </c>
      <c r="B44" s="3" t="s">
        <v>36</v>
      </c>
      <c r="C44" s="29">
        <v>2026</v>
      </c>
      <c r="D44" s="29" t="s">
        <v>81</v>
      </c>
      <c r="E44" s="29" t="s">
        <v>27</v>
      </c>
      <c r="F44" s="4"/>
      <c r="G44" s="30">
        <v>0</v>
      </c>
    </row>
    <row r="45" spans="1:7" ht="42" x14ac:dyDescent="0.35">
      <c r="A45" s="29">
        <f t="shared" ref="A45:A71" si="1">1+A44</f>
        <v>3</v>
      </c>
      <c r="B45" s="3" t="s">
        <v>37</v>
      </c>
      <c r="C45" s="29">
        <v>2026</v>
      </c>
      <c r="D45" s="29" t="s">
        <v>81</v>
      </c>
      <c r="E45" s="29" t="s">
        <v>27</v>
      </c>
      <c r="F45" s="4"/>
      <c r="G45" s="30">
        <v>0</v>
      </c>
    </row>
    <row r="46" spans="1:7" ht="42" x14ac:dyDescent="0.35">
      <c r="A46" s="29">
        <f t="shared" si="1"/>
        <v>4</v>
      </c>
      <c r="B46" s="3" t="s">
        <v>38</v>
      </c>
      <c r="C46" s="29">
        <v>2026</v>
      </c>
      <c r="D46" s="29" t="s">
        <v>81</v>
      </c>
      <c r="E46" s="29" t="s">
        <v>7</v>
      </c>
      <c r="F46" s="4"/>
      <c r="G46" s="30">
        <v>0</v>
      </c>
    </row>
    <row r="47" spans="1:7" ht="42" x14ac:dyDescent="0.35">
      <c r="A47" s="29">
        <f t="shared" si="1"/>
        <v>5</v>
      </c>
      <c r="B47" s="3" t="s">
        <v>39</v>
      </c>
      <c r="C47" s="29">
        <v>2026</v>
      </c>
      <c r="D47" s="29" t="s">
        <v>81</v>
      </c>
      <c r="E47" s="29" t="s">
        <v>26</v>
      </c>
      <c r="F47" s="4"/>
      <c r="G47" s="30">
        <v>0</v>
      </c>
    </row>
    <row r="48" spans="1:7" ht="28" x14ac:dyDescent="0.35">
      <c r="A48" s="29">
        <f t="shared" si="1"/>
        <v>6</v>
      </c>
      <c r="B48" s="3" t="s">
        <v>82</v>
      </c>
      <c r="C48" s="29">
        <v>2026</v>
      </c>
      <c r="D48" s="29" t="s">
        <v>81</v>
      </c>
      <c r="E48" s="29" t="s">
        <v>27</v>
      </c>
      <c r="F48" s="4"/>
      <c r="G48" s="30">
        <v>0</v>
      </c>
    </row>
    <row r="49" spans="1:7" ht="42" x14ac:dyDescent="0.35">
      <c r="A49" s="29">
        <f t="shared" si="1"/>
        <v>7</v>
      </c>
      <c r="B49" s="3" t="s">
        <v>40</v>
      </c>
      <c r="C49" s="29">
        <v>2026</v>
      </c>
      <c r="D49" s="29" t="s">
        <v>81</v>
      </c>
      <c r="E49" s="29" t="s">
        <v>26</v>
      </c>
      <c r="F49" s="4"/>
      <c r="G49" s="30">
        <v>0</v>
      </c>
    </row>
    <row r="50" spans="1:7" ht="28" x14ac:dyDescent="0.35">
      <c r="A50" s="29">
        <f t="shared" si="1"/>
        <v>8</v>
      </c>
      <c r="B50" s="3" t="s">
        <v>41</v>
      </c>
      <c r="C50" s="29">
        <v>2026</v>
      </c>
      <c r="D50" s="29" t="s">
        <v>81</v>
      </c>
      <c r="E50" s="29" t="s">
        <v>26</v>
      </c>
      <c r="F50" s="4"/>
      <c r="G50" s="30">
        <v>0</v>
      </c>
    </row>
    <row r="51" spans="1:7" ht="42" x14ac:dyDescent="0.35">
      <c r="A51" s="29">
        <f t="shared" si="1"/>
        <v>9</v>
      </c>
      <c r="B51" s="3" t="s">
        <v>42</v>
      </c>
      <c r="C51" s="29">
        <v>2026</v>
      </c>
      <c r="D51" s="29" t="s">
        <v>81</v>
      </c>
      <c r="E51" s="29" t="s">
        <v>5</v>
      </c>
      <c r="F51" s="4"/>
      <c r="G51" s="30">
        <v>0</v>
      </c>
    </row>
    <row r="52" spans="1:7" ht="42" x14ac:dyDescent="0.35">
      <c r="A52" s="29">
        <f t="shared" si="1"/>
        <v>10</v>
      </c>
      <c r="B52" s="3" t="s">
        <v>43</v>
      </c>
      <c r="C52" s="29">
        <v>2026</v>
      </c>
      <c r="D52" s="29" t="s">
        <v>81</v>
      </c>
      <c r="E52" s="29" t="s">
        <v>7</v>
      </c>
      <c r="F52" s="4"/>
      <c r="G52" s="30">
        <v>0</v>
      </c>
    </row>
    <row r="53" spans="1:7" ht="70" x14ac:dyDescent="0.35">
      <c r="A53" s="29">
        <f t="shared" si="1"/>
        <v>11</v>
      </c>
      <c r="B53" s="3" t="s">
        <v>83</v>
      </c>
      <c r="C53" s="29">
        <v>2026</v>
      </c>
      <c r="D53" s="29" t="s">
        <v>81</v>
      </c>
      <c r="E53" s="29" t="s">
        <v>7</v>
      </c>
      <c r="F53" s="4"/>
      <c r="G53" s="30">
        <v>0</v>
      </c>
    </row>
    <row r="54" spans="1:7" ht="56" x14ac:dyDescent="0.35">
      <c r="A54" s="29">
        <f t="shared" si="1"/>
        <v>12</v>
      </c>
      <c r="B54" s="3" t="s">
        <v>44</v>
      </c>
      <c r="C54" s="29">
        <v>2026</v>
      </c>
      <c r="D54" s="29" t="s">
        <v>81</v>
      </c>
      <c r="E54" s="29" t="s">
        <v>6</v>
      </c>
      <c r="F54" s="4"/>
      <c r="G54" s="30">
        <v>0</v>
      </c>
    </row>
    <row r="55" spans="1:7" ht="56" x14ac:dyDescent="0.35">
      <c r="A55" s="29">
        <f t="shared" si="1"/>
        <v>13</v>
      </c>
      <c r="B55" s="3" t="s">
        <v>45</v>
      </c>
      <c r="C55" s="29">
        <v>2026</v>
      </c>
      <c r="D55" s="29" t="s">
        <v>81</v>
      </c>
      <c r="E55" s="29" t="s">
        <v>5</v>
      </c>
      <c r="F55" s="4"/>
      <c r="G55" s="30">
        <v>0</v>
      </c>
    </row>
    <row r="56" spans="1:7" ht="56" x14ac:dyDescent="0.35">
      <c r="A56" s="29">
        <f t="shared" si="1"/>
        <v>14</v>
      </c>
      <c r="B56" s="3" t="s">
        <v>46</v>
      </c>
      <c r="C56" s="29">
        <v>2026</v>
      </c>
      <c r="D56" s="29" t="s">
        <v>81</v>
      </c>
      <c r="E56" s="29" t="s">
        <v>5</v>
      </c>
      <c r="F56" s="4"/>
      <c r="G56" s="30">
        <v>0</v>
      </c>
    </row>
    <row r="57" spans="1:7" ht="70" x14ac:dyDescent="0.35">
      <c r="A57" s="29">
        <f t="shared" si="1"/>
        <v>15</v>
      </c>
      <c r="B57" s="3" t="s">
        <v>47</v>
      </c>
      <c r="C57" s="29">
        <v>2026</v>
      </c>
      <c r="D57" s="29" t="s">
        <v>81</v>
      </c>
      <c r="E57" s="29" t="s">
        <v>6</v>
      </c>
      <c r="F57" s="4"/>
      <c r="G57" s="30">
        <v>0</v>
      </c>
    </row>
    <row r="58" spans="1:7" ht="56" x14ac:dyDescent="0.35">
      <c r="A58" s="29">
        <f t="shared" si="1"/>
        <v>16</v>
      </c>
      <c r="B58" s="3" t="s">
        <v>48</v>
      </c>
      <c r="C58" s="29">
        <v>2026</v>
      </c>
      <c r="D58" s="29" t="s">
        <v>81</v>
      </c>
      <c r="E58" s="29" t="s">
        <v>27</v>
      </c>
      <c r="F58" s="4"/>
      <c r="G58" s="30">
        <v>0</v>
      </c>
    </row>
    <row r="59" spans="1:7" ht="42" x14ac:dyDescent="0.35">
      <c r="A59" s="29">
        <f t="shared" si="1"/>
        <v>17</v>
      </c>
      <c r="B59" s="3" t="s">
        <v>49</v>
      </c>
      <c r="C59" s="29">
        <v>2026</v>
      </c>
      <c r="D59" s="29" t="s">
        <v>81</v>
      </c>
      <c r="E59" s="29" t="s">
        <v>7</v>
      </c>
      <c r="F59" s="4"/>
      <c r="G59" s="30">
        <v>0</v>
      </c>
    </row>
    <row r="60" spans="1:7" ht="42" x14ac:dyDescent="0.35">
      <c r="A60" s="29">
        <f t="shared" si="1"/>
        <v>18</v>
      </c>
      <c r="B60" s="3" t="s">
        <v>50</v>
      </c>
      <c r="C60" s="29">
        <v>2026</v>
      </c>
      <c r="D60" s="29" t="s">
        <v>81</v>
      </c>
      <c r="E60" s="29" t="s">
        <v>7</v>
      </c>
      <c r="F60" s="4"/>
      <c r="G60" s="30">
        <v>0</v>
      </c>
    </row>
    <row r="61" spans="1:7" ht="28" x14ac:dyDescent="0.35">
      <c r="A61" s="29">
        <f t="shared" si="1"/>
        <v>19</v>
      </c>
      <c r="B61" s="3" t="s">
        <v>51</v>
      </c>
      <c r="C61" s="29">
        <v>2026</v>
      </c>
      <c r="D61" s="29" t="s">
        <v>81</v>
      </c>
      <c r="E61" s="29" t="s">
        <v>6</v>
      </c>
      <c r="F61" s="4"/>
      <c r="G61" s="30">
        <v>0</v>
      </c>
    </row>
    <row r="62" spans="1:7" ht="28" x14ac:dyDescent="0.35">
      <c r="A62" s="29">
        <f t="shared" si="1"/>
        <v>20</v>
      </c>
      <c r="B62" s="3" t="s">
        <v>52</v>
      </c>
      <c r="C62" s="29">
        <v>2026</v>
      </c>
      <c r="D62" s="29" t="s">
        <v>81</v>
      </c>
      <c r="E62" s="29" t="s">
        <v>7</v>
      </c>
      <c r="F62" s="4"/>
      <c r="G62" s="30">
        <v>0</v>
      </c>
    </row>
    <row r="63" spans="1:7" ht="42" x14ac:dyDescent="0.35">
      <c r="A63" s="29">
        <f t="shared" si="1"/>
        <v>21</v>
      </c>
      <c r="B63" s="3" t="s">
        <v>85</v>
      </c>
      <c r="C63" s="29">
        <v>2026</v>
      </c>
      <c r="D63" s="29" t="s">
        <v>81</v>
      </c>
      <c r="E63" s="29" t="s">
        <v>27</v>
      </c>
      <c r="F63" s="4"/>
      <c r="G63" s="30">
        <v>0</v>
      </c>
    </row>
    <row r="64" spans="1:7" ht="42" x14ac:dyDescent="0.35">
      <c r="A64" s="29">
        <f t="shared" si="1"/>
        <v>22</v>
      </c>
      <c r="B64" s="3" t="s">
        <v>53</v>
      </c>
      <c r="C64" s="29">
        <v>2026</v>
      </c>
      <c r="D64" s="29" t="s">
        <v>81</v>
      </c>
      <c r="E64" s="29" t="s">
        <v>7</v>
      </c>
      <c r="F64" s="4"/>
      <c r="G64" s="30">
        <v>0</v>
      </c>
    </row>
    <row r="65" spans="1:7" ht="42" x14ac:dyDescent="0.35">
      <c r="A65" s="29">
        <f t="shared" si="1"/>
        <v>23</v>
      </c>
      <c r="B65" s="3" t="s">
        <v>54</v>
      </c>
      <c r="C65" s="29">
        <v>2026</v>
      </c>
      <c r="D65" s="29" t="s">
        <v>81</v>
      </c>
      <c r="E65" s="29" t="s">
        <v>26</v>
      </c>
      <c r="F65" s="4"/>
      <c r="G65" s="30">
        <v>0</v>
      </c>
    </row>
    <row r="66" spans="1:7" ht="72" customHeight="1" x14ac:dyDescent="0.35">
      <c r="A66" s="29">
        <f t="shared" si="1"/>
        <v>24</v>
      </c>
      <c r="B66" s="3" t="s">
        <v>84</v>
      </c>
      <c r="C66" s="29">
        <v>2026</v>
      </c>
      <c r="D66" s="29" t="s">
        <v>81</v>
      </c>
      <c r="E66" s="29" t="s">
        <v>26</v>
      </c>
      <c r="F66" s="4"/>
      <c r="G66" s="30">
        <v>0</v>
      </c>
    </row>
    <row r="67" spans="1:7" ht="28" x14ac:dyDescent="0.35">
      <c r="A67" s="29">
        <f t="shared" si="1"/>
        <v>25</v>
      </c>
      <c r="B67" s="3" t="s">
        <v>55</v>
      </c>
      <c r="C67" s="29">
        <v>2026</v>
      </c>
      <c r="D67" s="29" t="s">
        <v>81</v>
      </c>
      <c r="E67" s="29" t="s">
        <v>6</v>
      </c>
      <c r="F67" s="4"/>
      <c r="G67" s="30">
        <v>0</v>
      </c>
    </row>
    <row r="68" spans="1:7" ht="28" x14ac:dyDescent="0.35">
      <c r="A68" s="29">
        <f t="shared" si="1"/>
        <v>26</v>
      </c>
      <c r="B68" s="3" t="s">
        <v>56</v>
      </c>
      <c r="C68" s="29">
        <v>2026</v>
      </c>
      <c r="D68" s="29" t="s">
        <v>81</v>
      </c>
      <c r="E68" s="29" t="s">
        <v>6</v>
      </c>
      <c r="F68" s="4"/>
      <c r="G68" s="30">
        <v>0</v>
      </c>
    </row>
    <row r="69" spans="1:7" x14ac:dyDescent="0.35">
      <c r="A69" s="29">
        <f t="shared" si="1"/>
        <v>27</v>
      </c>
      <c r="B69" s="3" t="s">
        <v>57</v>
      </c>
      <c r="C69" s="29">
        <v>2026</v>
      </c>
      <c r="D69" s="29" t="s">
        <v>81</v>
      </c>
      <c r="E69" s="29" t="s">
        <v>6</v>
      </c>
      <c r="F69" s="4"/>
      <c r="G69" s="30">
        <v>0</v>
      </c>
    </row>
    <row r="70" spans="1:7" x14ac:dyDescent="0.35">
      <c r="A70" s="29">
        <f t="shared" si="1"/>
        <v>28</v>
      </c>
      <c r="B70" s="3" t="s">
        <v>58</v>
      </c>
      <c r="C70" s="29">
        <v>2026</v>
      </c>
      <c r="D70" s="29" t="s">
        <v>81</v>
      </c>
      <c r="E70" s="29" t="s">
        <v>7</v>
      </c>
      <c r="F70" s="4"/>
      <c r="G70" s="30">
        <v>0</v>
      </c>
    </row>
    <row r="71" spans="1:7" ht="28" x14ac:dyDescent="0.35">
      <c r="A71" s="29">
        <f t="shared" si="1"/>
        <v>29</v>
      </c>
      <c r="B71" s="3" t="s">
        <v>59</v>
      </c>
      <c r="C71" s="29">
        <v>2026</v>
      </c>
      <c r="D71" s="29" t="s">
        <v>81</v>
      </c>
      <c r="E71" s="29" t="s">
        <v>5</v>
      </c>
      <c r="F71" s="4"/>
      <c r="G71" s="30">
        <v>0</v>
      </c>
    </row>
    <row r="72" spans="1:7" x14ac:dyDescent="0.35">
      <c r="A72" s="36" t="s">
        <v>25</v>
      </c>
      <c r="B72" s="36"/>
      <c r="C72" s="36"/>
      <c r="D72" s="36"/>
      <c r="E72" s="36"/>
      <c r="F72" s="31">
        <f>SUM(F43:F71)</f>
        <v>0</v>
      </c>
      <c r="G72" s="32"/>
    </row>
  </sheetData>
  <mergeCells count="5">
    <mergeCell ref="A42:G42"/>
    <mergeCell ref="A72:E72"/>
    <mergeCell ref="A41:E41"/>
    <mergeCell ref="A29:E29"/>
    <mergeCell ref="A16:E16"/>
  </mergeCells>
  <conditionalFormatting sqref="F16:F17">
    <cfRule type="timePeriod" dxfId="2" priority="3" timePeriod="yesterday">
      <formula>FLOOR(F16,1)=TODAY()-1</formula>
    </cfRule>
  </conditionalFormatting>
  <conditionalFormatting sqref="F10:F12">
    <cfRule type="timePeriod" dxfId="1" priority="2" timePeriod="yesterday">
      <formula>FLOOR(F10,1)=TODAY()-1</formula>
    </cfRule>
  </conditionalFormatting>
  <conditionalFormatting sqref="F13:F15">
    <cfRule type="timePeriod" dxfId="0" priority="1" timePeriod="yesterday">
      <formula>FLOOR(F13,1)=TODAY()-1</formula>
    </cfRule>
  </conditionalFormatting>
  <pageMargins left="0.72916666666666663" right="0.281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Rekap Jeral</vt:lpstr>
      <vt:lpstr>'Rekap Jeral'!Print_Area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2026-01-09T05:55:22Z</cp:lastPrinted>
  <dcterms:created xsi:type="dcterms:W3CDTF">2026-01-07T06:04:57Z</dcterms:created>
  <dcterms:modified xsi:type="dcterms:W3CDTF">2026-03-18T06:24:46Z</dcterms:modified>
</cp:coreProperties>
</file>