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3 Marsu 2026\Dadus Portal Municipal 2026\5 SM AONGeOC\DM PA 8 MUNISIPIU BAUCAU 2025\"/>
    </mc:Choice>
  </mc:AlternateContent>
  <bookViews>
    <workbookView xWindow="-120" yWindow="-120" windowWidth="29040" windowHeight="15720"/>
  </bookViews>
  <sheets>
    <sheet name="MONO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2" l="1"/>
  <c r="I16" i="2"/>
  <c r="H16" i="2"/>
  <c r="E17" i="2" l="1"/>
  <c r="D17" i="2"/>
  <c r="C17" i="2"/>
  <c r="J16" i="2"/>
  <c r="K16" i="2"/>
  <c r="L16" i="2"/>
  <c r="M16" i="2"/>
  <c r="N16" i="2"/>
  <c r="O16" i="2"/>
  <c r="P16" i="2"/>
  <c r="Q16" i="2"/>
  <c r="R16" i="2"/>
  <c r="S16" i="2"/>
  <c r="T16" i="2"/>
  <c r="U16" i="2"/>
  <c r="T17" i="2" s="1"/>
  <c r="V16" i="2"/>
  <c r="W16" i="2"/>
  <c r="F17" i="2"/>
  <c r="A9" i="2"/>
  <c r="A10" i="2" s="1"/>
  <c r="A11" i="2" s="1"/>
  <c r="A12" i="2" s="1"/>
  <c r="A13" i="2" s="1"/>
  <c r="A14" i="2" s="1"/>
  <c r="A15" i="2" s="1"/>
  <c r="R17" i="2" l="1"/>
  <c r="P17" i="2"/>
  <c r="N17" i="2"/>
  <c r="L17" i="2"/>
  <c r="J17" i="2"/>
  <c r="V17" i="2"/>
  <c r="H17" i="2"/>
</calcChain>
</file>

<file path=xl/sharedStrings.xml><?xml version="1.0" encoding="utf-8"?>
<sst xmlns="http://schemas.openxmlformats.org/spreadsheetml/2006/main" count="48" uniqueCount="31">
  <si>
    <t>Postu Administrativu husi Munisípiu Baucau</t>
  </si>
  <si>
    <t>Nu.</t>
  </si>
  <si>
    <t>Postu Administrativu</t>
  </si>
  <si>
    <t>Totál Uma Kain</t>
  </si>
  <si>
    <t>Totál Populasaun</t>
  </si>
  <si>
    <t>0-5</t>
  </si>
  <si>
    <t>13-16</t>
  </si>
  <si>
    <t>17-34</t>
  </si>
  <si>
    <t>35-59</t>
  </si>
  <si>
    <t>60-70</t>
  </si>
  <si>
    <t>71+</t>
  </si>
  <si>
    <t>MANE</t>
  </si>
  <si>
    <t>FETO</t>
  </si>
  <si>
    <t>Baguia</t>
  </si>
  <si>
    <t>Baucau</t>
  </si>
  <si>
    <t>Laga</t>
  </si>
  <si>
    <t>Quelicai</t>
  </si>
  <si>
    <t>Vemasse</t>
  </si>
  <si>
    <t>Venilale</t>
  </si>
  <si>
    <t>Matebian</t>
  </si>
  <si>
    <t>Quelicai Antigo</t>
  </si>
  <si>
    <t>Subtotál</t>
  </si>
  <si>
    <t>-</t>
  </si>
  <si>
    <t>Totál</t>
  </si>
  <si>
    <t>MONOGRAFIA POPULASAUN - 2025</t>
  </si>
  <si>
    <t>06 to'o 12</t>
  </si>
  <si>
    <t xml:space="preserve">    </t>
  </si>
  <si>
    <t>Total Suku</t>
  </si>
  <si>
    <t>Total Aldeia</t>
  </si>
  <si>
    <t>Luan Area</t>
  </si>
  <si>
    <t>Baucau, 05 Fulan Marsu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</si>
</sst>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26"/>
      <color rgb="FF000000"/>
      <name val="Times New Roman"/>
      <family val="1"/>
    </font>
    <font>
      <b/>
      <sz val="20"/>
      <color rgb="FF00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3F2F2"/>
        <bgColor indexed="64"/>
      </patternFill>
    </fill>
    <fill>
      <patternFill patternType="solid">
        <fgColor rgb="FFF6D6E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3" fontId="1" fillId="2" borderId="7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center" vertical="center" wrapText="1"/>
    </xf>
    <xf numFmtId="3" fontId="2" fillId="5" borderId="7" xfId="0" applyNumberFormat="1" applyFont="1" applyFill="1" applyBorder="1" applyAlignment="1">
      <alignment horizontal="center" vertical="center" wrapText="1"/>
    </xf>
    <xf numFmtId="3" fontId="2" fillId="6" borderId="1" xfId="0" applyNumberFormat="1" applyFont="1" applyFill="1" applyBorder="1" applyAlignment="1">
      <alignment horizontal="center" vertical="center" wrapText="1"/>
    </xf>
    <xf numFmtId="3" fontId="1" fillId="2" borderId="4" xfId="0" applyNumberFormat="1" applyFont="1" applyFill="1" applyBorder="1" applyAlignment="1">
      <alignment horizontal="center" vertical="center" wrapText="1"/>
    </xf>
    <xf numFmtId="3" fontId="2" fillId="5" borderId="4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textRotation="90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7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3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2" fillId="6" borderId="6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16" fontId="2" fillId="4" borderId="4" xfId="0" applyNumberFormat="1" applyFont="1" applyFill="1" applyBorder="1" applyAlignment="1">
      <alignment horizontal="center" vertical="center" wrapText="1"/>
    </xf>
    <xf numFmtId="16" fontId="2" fillId="4" borderId="5" xfId="0" applyNumberFormat="1" applyFont="1" applyFill="1" applyBorder="1" applyAlignment="1">
      <alignment horizontal="center" vertical="center" wrapText="1"/>
    </xf>
    <xf numFmtId="3" fontId="2" fillId="6" borderId="4" xfId="0" applyNumberFormat="1" applyFont="1" applyFill="1" applyBorder="1" applyAlignment="1">
      <alignment horizontal="center" vertical="center" wrapText="1"/>
    </xf>
    <xf numFmtId="3" fontId="2" fillId="6" borderId="5" xfId="0" applyNumberFormat="1" applyFont="1" applyFill="1" applyBorder="1" applyAlignment="1">
      <alignment horizontal="center" vertical="center" wrapText="1"/>
    </xf>
    <xf numFmtId="3" fontId="2" fillId="6" borderId="7" xfId="0" applyNumberFormat="1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horizontal="left" vertical="center" wrapText="1"/>
    </xf>
    <xf numFmtId="0" fontId="2" fillId="6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114301</xdr:rowOff>
    </xdr:from>
    <xdr:to>
      <xdr:col>7</xdr:col>
      <xdr:colOff>19049</xdr:colOff>
      <xdr:row>26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0A0F1C6-F14F-4B08-AE1F-9534DBB458F2}"/>
            </a:ext>
          </a:extLst>
        </xdr:cNvPr>
        <xdr:cNvSpPr/>
      </xdr:nvSpPr>
      <xdr:spPr>
        <a:xfrm>
          <a:off x="0" y="7458076"/>
          <a:ext cx="3114674" cy="1571624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600">
              <a:latin typeface="Times New Roman" panose="02020603050405020304" pitchFamily="18" charset="0"/>
              <a:cs typeface="Times New Roman" panose="02020603050405020304" pitchFamily="18" charset="0"/>
            </a:rPr>
            <a:t>Prepara husi,</a:t>
          </a: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600" b="1" u="sng">
              <a:latin typeface="Times New Roman" panose="02020603050405020304" pitchFamily="18" charset="0"/>
              <a:cs typeface="Times New Roman" panose="02020603050405020304" pitchFamily="18" charset="0"/>
            </a:rPr>
            <a:t>Ana Manuela Ximenes</a:t>
          </a:r>
        </a:p>
        <a:p>
          <a:pPr algn="ctr"/>
          <a:r>
            <a:rPr lang="en-US" sz="1600">
              <a:latin typeface="Times New Roman" panose="02020603050405020304" pitchFamily="18" charset="0"/>
              <a:cs typeface="Times New Roman" panose="02020603050405020304" pitchFamily="18" charset="0"/>
            </a:rPr>
            <a:t>Diretora SM-AONGeOC</a:t>
          </a:r>
        </a:p>
      </xdr:txBody>
    </xdr:sp>
    <xdr:clientData/>
  </xdr:twoCellAnchor>
  <xdr:twoCellAnchor>
    <xdr:from>
      <xdr:col>7</xdr:col>
      <xdr:colOff>283633</xdr:colOff>
      <xdr:row>18</xdr:row>
      <xdr:rowOff>104775</xdr:rowOff>
    </xdr:from>
    <xdr:to>
      <xdr:col>16</xdr:col>
      <xdr:colOff>169334</xdr:colOff>
      <xdr:row>26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DD9CDBCB-5936-46C1-91FE-F7F81D7E3B36}"/>
            </a:ext>
          </a:extLst>
        </xdr:cNvPr>
        <xdr:cNvSpPr/>
      </xdr:nvSpPr>
      <xdr:spPr>
        <a:xfrm>
          <a:off x="3384550" y="8063442"/>
          <a:ext cx="5695951" cy="154305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600">
              <a:latin typeface="Times New Roman" panose="02020603050405020304" pitchFamily="18" charset="0"/>
              <a:cs typeface="Times New Roman" panose="02020603050405020304" pitchFamily="18" charset="0"/>
            </a:rPr>
            <a:t>Sertifika husi,</a:t>
          </a: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600" b="1" u="sng">
              <a:latin typeface="Times New Roman" panose="02020603050405020304" pitchFamily="18" charset="0"/>
              <a:cs typeface="Times New Roman" panose="02020603050405020304" pitchFamily="18" charset="0"/>
            </a:rPr>
            <a:t>Maria Celestina</a:t>
          </a:r>
          <a:r>
            <a:rPr lang="en-US" sz="1600" b="1" u="sng" baseline="0">
              <a:latin typeface="Times New Roman" panose="02020603050405020304" pitchFamily="18" charset="0"/>
              <a:cs typeface="Times New Roman" panose="02020603050405020304" pitchFamily="18" charset="0"/>
            </a:rPr>
            <a:t> Viegas</a:t>
          </a:r>
          <a:endParaRPr lang="en-US" sz="1600" b="1" u="sng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600">
              <a:latin typeface="Times New Roman" panose="02020603050405020304" pitchFamily="18" charset="0"/>
              <a:cs typeface="Times New Roman" panose="02020603050405020304" pitchFamily="18" charset="0"/>
            </a:rPr>
            <a:t>Sekretaria Munisipal Asuntu Sosial no Organizasaun</a:t>
          </a:r>
        </a:p>
      </xdr:txBody>
    </xdr:sp>
    <xdr:clientData/>
  </xdr:twoCellAnchor>
  <xdr:twoCellAnchor>
    <xdr:from>
      <xdr:col>16</xdr:col>
      <xdr:colOff>228600</xdr:colOff>
      <xdr:row>18</xdr:row>
      <xdr:rowOff>114300</xdr:rowOff>
    </xdr:from>
    <xdr:to>
      <xdr:col>23</xdr:col>
      <xdr:colOff>381000</xdr:colOff>
      <xdr:row>26</xdr:row>
      <xdr:rowOff>133350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417F8C42-EFF1-4720-880A-9AF3D2C09157}"/>
            </a:ext>
          </a:extLst>
        </xdr:cNvPr>
        <xdr:cNvSpPr/>
      </xdr:nvSpPr>
      <xdr:spPr>
        <a:xfrm>
          <a:off x="8258175" y="7458075"/>
          <a:ext cx="4229100" cy="154305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600">
              <a:latin typeface="Times New Roman" panose="02020603050405020304" pitchFamily="18" charset="0"/>
              <a:cs typeface="Times New Roman" panose="02020603050405020304" pitchFamily="18" charset="0"/>
            </a:rPr>
            <a:t>Aprova husi,</a:t>
          </a: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600" b="1" u="sng">
              <a:latin typeface="Times New Roman" panose="02020603050405020304" pitchFamily="18" charset="0"/>
              <a:cs typeface="Times New Roman" panose="02020603050405020304" pitchFamily="18" charset="0"/>
            </a:rPr>
            <a:t>Veneranda E.</a:t>
          </a:r>
          <a:r>
            <a:rPr lang="en-US" sz="1600" b="1" u="sng" baseline="0">
              <a:latin typeface="Times New Roman" panose="02020603050405020304" pitchFamily="18" charset="0"/>
              <a:cs typeface="Times New Roman" panose="02020603050405020304" pitchFamily="18" charset="0"/>
            </a:rPr>
            <a:t> M. Lemos Martins</a:t>
          </a:r>
          <a:endParaRPr lang="en-US" sz="1600" b="1" u="sng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600">
              <a:latin typeface="Times New Roman" panose="02020603050405020304" pitchFamily="18" charset="0"/>
              <a:cs typeface="Times New Roman" panose="02020603050405020304" pitchFamily="18" charset="0"/>
            </a:rPr>
            <a:t>Prezidente Autoridade</a:t>
          </a:r>
          <a:r>
            <a:rPr lang="en-US" sz="1600" baseline="0">
              <a:latin typeface="Times New Roman" panose="02020603050405020304" pitchFamily="18" charset="0"/>
              <a:cs typeface="Times New Roman" panose="02020603050405020304" pitchFamily="18" charset="0"/>
            </a:rPr>
            <a:t> Munisipiu Baucau</a:t>
          </a:r>
          <a:endParaRPr lang="en-US" sz="16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4</xdr:col>
      <xdr:colOff>265904</xdr:colOff>
      <xdr:row>0</xdr:row>
      <xdr:rowOff>10583</xdr:rowOff>
    </xdr:from>
    <xdr:to>
      <xdr:col>18</xdr:col>
      <xdr:colOff>164834</xdr:colOff>
      <xdr:row>1</xdr:row>
      <xdr:rowOff>1481666</xdr:rowOff>
    </xdr:to>
    <xdr:pic>
      <xdr:nvPicPr>
        <xdr:cNvPr id="4" name="Imagem 17">
          <a:extLst>
            <a:ext uri="{FF2B5EF4-FFF2-40B4-BE49-F238E27FC236}">
              <a16:creationId xmlns:a16="http://schemas.microsoft.com/office/drawing/2014/main" id="{6831C829-03E5-461C-8E0F-6F4F6C0711D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36571" y="10583"/>
          <a:ext cx="9307513" cy="16615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8"/>
  <sheetViews>
    <sheetView tabSelected="1" zoomScale="90" zoomScaleNormal="90" workbookViewId="0">
      <selection activeCell="G21" sqref="G21"/>
    </sheetView>
  </sheetViews>
  <sheetFormatPr defaultColWidth="9.1796875" defaultRowHeight="14" x14ac:dyDescent="0.3"/>
  <cols>
    <col min="1" max="1" width="7.1796875" style="1" customWidth="1"/>
    <col min="2" max="2" width="15" style="1" customWidth="1"/>
    <col min="3" max="3" width="7" style="1" customWidth="1"/>
    <col min="4" max="4" width="6.26953125" style="1" customWidth="1"/>
    <col min="5" max="5" width="12.81640625" style="1" customWidth="1"/>
    <col min="6" max="6" width="9.7265625" style="1" customWidth="1"/>
    <col min="7" max="7" width="13.54296875" style="1" customWidth="1"/>
    <col min="8" max="11" width="9.7265625" style="1" customWidth="1"/>
    <col min="12" max="13" width="8.81640625" style="1" customWidth="1"/>
    <col min="14" max="19" width="9.7265625" style="1" customWidth="1"/>
    <col min="20" max="21" width="8" style="1" customWidth="1"/>
    <col min="22" max="23" width="8.26953125" style="1" customWidth="1"/>
    <col min="24" max="16384" width="9.1796875" style="1"/>
  </cols>
  <sheetData>
    <row r="2" spans="1:26" ht="120.75" customHeight="1" x14ac:dyDescent="0.3">
      <c r="A2" s="2"/>
    </row>
    <row r="3" spans="1:26" ht="32.5" x14ac:dyDescent="0.3">
      <c r="A3" s="38" t="s">
        <v>24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</row>
    <row r="4" spans="1:26" ht="25" x14ac:dyDescent="0.3">
      <c r="A4" s="39" t="s">
        <v>0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</row>
    <row r="6" spans="1:26" ht="47.25" customHeight="1" x14ac:dyDescent="0.3">
      <c r="A6" s="36" t="s">
        <v>1</v>
      </c>
      <c r="B6" s="36" t="s">
        <v>2</v>
      </c>
      <c r="C6" s="36" t="s">
        <v>27</v>
      </c>
      <c r="D6" s="36" t="s">
        <v>28</v>
      </c>
      <c r="E6" s="36" t="s">
        <v>29</v>
      </c>
      <c r="F6" s="36" t="s">
        <v>3</v>
      </c>
      <c r="G6" s="36" t="s">
        <v>4</v>
      </c>
      <c r="H6" s="42" t="s">
        <v>4</v>
      </c>
      <c r="I6" s="43"/>
      <c r="J6" s="42" t="s">
        <v>5</v>
      </c>
      <c r="K6" s="43"/>
      <c r="L6" s="44" t="s">
        <v>25</v>
      </c>
      <c r="M6" s="45"/>
      <c r="N6" s="42" t="s">
        <v>6</v>
      </c>
      <c r="O6" s="43"/>
      <c r="P6" s="42" t="s">
        <v>7</v>
      </c>
      <c r="Q6" s="43"/>
      <c r="R6" s="42" t="s">
        <v>8</v>
      </c>
      <c r="S6" s="43"/>
      <c r="T6" s="42" t="s">
        <v>9</v>
      </c>
      <c r="U6" s="43"/>
      <c r="V6" s="41" t="s">
        <v>10</v>
      </c>
      <c r="W6" s="41"/>
    </row>
    <row r="7" spans="1:26" ht="40.5" customHeight="1" x14ac:dyDescent="0.3">
      <c r="A7" s="37"/>
      <c r="B7" s="37"/>
      <c r="C7" s="37"/>
      <c r="D7" s="37"/>
      <c r="E7" s="37"/>
      <c r="F7" s="37"/>
      <c r="G7" s="37"/>
      <c r="H7" s="21" t="s">
        <v>11</v>
      </c>
      <c r="I7" s="21" t="s">
        <v>12</v>
      </c>
      <c r="J7" s="21" t="s">
        <v>11</v>
      </c>
      <c r="K7" s="21" t="s">
        <v>12</v>
      </c>
      <c r="L7" s="21" t="s">
        <v>11</v>
      </c>
      <c r="M7" s="21" t="s">
        <v>12</v>
      </c>
      <c r="N7" s="21" t="s">
        <v>11</v>
      </c>
      <c r="O7" s="21" t="s">
        <v>12</v>
      </c>
      <c r="P7" s="21" t="s">
        <v>11</v>
      </c>
      <c r="Q7" s="21" t="s">
        <v>12</v>
      </c>
      <c r="R7" s="21" t="s">
        <v>11</v>
      </c>
      <c r="S7" s="21" t="s">
        <v>12</v>
      </c>
      <c r="T7" s="21" t="s">
        <v>11</v>
      </c>
      <c r="U7" s="22" t="s">
        <v>12</v>
      </c>
      <c r="V7" s="23" t="s">
        <v>11</v>
      </c>
      <c r="W7" s="23" t="s">
        <v>12</v>
      </c>
    </row>
    <row r="8" spans="1:26" ht="30" customHeight="1" x14ac:dyDescent="0.3">
      <c r="A8" s="7">
        <v>1</v>
      </c>
      <c r="B8" s="25" t="s">
        <v>13</v>
      </c>
      <c r="C8" s="30">
        <v>10</v>
      </c>
      <c r="D8" s="30">
        <v>47</v>
      </c>
      <c r="E8" s="34">
        <v>205.59</v>
      </c>
      <c r="F8" s="26">
        <v>3564</v>
      </c>
      <c r="G8" s="26">
        <v>16322</v>
      </c>
      <c r="H8" s="27">
        <v>8162</v>
      </c>
      <c r="I8" s="27">
        <v>8160</v>
      </c>
      <c r="J8" s="28">
        <v>700</v>
      </c>
      <c r="K8" s="9">
        <v>741</v>
      </c>
      <c r="L8" s="8">
        <v>1185</v>
      </c>
      <c r="M8" s="8">
        <v>2586</v>
      </c>
      <c r="N8" s="9">
        <v>585</v>
      </c>
      <c r="O8" s="9">
        <v>560</v>
      </c>
      <c r="P8" s="8">
        <v>2686</v>
      </c>
      <c r="Q8" s="8">
        <v>2673</v>
      </c>
      <c r="R8" s="8">
        <v>1318</v>
      </c>
      <c r="S8" s="8">
        <v>1343</v>
      </c>
      <c r="T8" s="9">
        <v>508</v>
      </c>
      <c r="U8" s="11">
        <v>508</v>
      </c>
      <c r="V8" s="14">
        <v>458</v>
      </c>
      <c r="W8" s="14">
        <v>471</v>
      </c>
      <c r="Z8" s="1" t="s">
        <v>26</v>
      </c>
    </row>
    <row r="9" spans="1:26" ht="30" customHeight="1" x14ac:dyDescent="0.3">
      <c r="A9" s="3">
        <f>A8+1</f>
        <v>2</v>
      </c>
      <c r="B9" s="24" t="s">
        <v>14</v>
      </c>
      <c r="C9" s="31">
        <v>13</v>
      </c>
      <c r="D9" s="31">
        <v>65</v>
      </c>
      <c r="E9" s="31">
        <v>367.5</v>
      </c>
      <c r="F9" s="27">
        <v>12740</v>
      </c>
      <c r="G9" s="27">
        <v>54841</v>
      </c>
      <c r="H9" s="26">
        <v>28107</v>
      </c>
      <c r="I9" s="26">
        <v>26734</v>
      </c>
      <c r="J9" s="26">
        <v>2006</v>
      </c>
      <c r="K9" s="5">
        <v>1817</v>
      </c>
      <c r="L9" s="5">
        <v>4512</v>
      </c>
      <c r="M9" s="5">
        <v>4182</v>
      </c>
      <c r="N9" s="5">
        <v>2377</v>
      </c>
      <c r="O9" s="5">
        <v>2074</v>
      </c>
      <c r="P9" s="5">
        <v>9836</v>
      </c>
      <c r="Q9" s="5">
        <v>9677</v>
      </c>
      <c r="R9" s="5">
        <v>6572</v>
      </c>
      <c r="S9" s="5">
        <v>6164</v>
      </c>
      <c r="T9" s="5">
        <v>1527</v>
      </c>
      <c r="U9" s="19">
        <v>1423</v>
      </c>
      <c r="V9" s="12">
        <v>1279</v>
      </c>
      <c r="W9" s="12">
        <v>1395</v>
      </c>
    </row>
    <row r="10" spans="1:26" ht="30" customHeight="1" x14ac:dyDescent="0.3">
      <c r="A10" s="3">
        <f t="shared" ref="A10:A15" si="0">A9+1</f>
        <v>3</v>
      </c>
      <c r="B10" s="25" t="s">
        <v>15</v>
      </c>
      <c r="C10" s="30">
        <v>9</v>
      </c>
      <c r="D10" s="30">
        <v>57</v>
      </c>
      <c r="E10" s="30">
        <v>199.73</v>
      </c>
      <c r="F10" s="26">
        <v>5662</v>
      </c>
      <c r="G10" s="26">
        <v>23930</v>
      </c>
      <c r="H10" s="27">
        <v>12157</v>
      </c>
      <c r="I10" s="27">
        <v>11773</v>
      </c>
      <c r="J10" s="27">
        <v>1040</v>
      </c>
      <c r="K10" s="9">
        <v>1956</v>
      </c>
      <c r="L10" s="8">
        <v>1954</v>
      </c>
      <c r="M10" s="8">
        <v>1717</v>
      </c>
      <c r="N10" s="9">
        <v>943</v>
      </c>
      <c r="O10" s="9">
        <v>901</v>
      </c>
      <c r="P10" s="8">
        <v>4175</v>
      </c>
      <c r="Q10" s="8">
        <v>4153</v>
      </c>
      <c r="R10" s="8">
        <v>2258</v>
      </c>
      <c r="S10" s="8">
        <v>2101</v>
      </c>
      <c r="T10" s="9">
        <v>732</v>
      </c>
      <c r="U10" s="11">
        <v>719</v>
      </c>
      <c r="V10" s="14">
        <v>606</v>
      </c>
      <c r="W10" s="14">
        <v>675</v>
      </c>
    </row>
    <row r="11" spans="1:26" ht="30" customHeight="1" x14ac:dyDescent="0.3">
      <c r="A11" s="3">
        <f t="shared" si="0"/>
        <v>4</v>
      </c>
      <c r="B11" s="25" t="s">
        <v>19</v>
      </c>
      <c r="C11" s="30">
        <v>5</v>
      </c>
      <c r="D11" s="30">
        <v>19</v>
      </c>
      <c r="E11" s="30">
        <v>80</v>
      </c>
      <c r="F11" s="26">
        <v>2084</v>
      </c>
      <c r="G11" s="26">
        <v>8430</v>
      </c>
      <c r="H11" s="27">
        <v>4260</v>
      </c>
      <c r="I11" s="27">
        <v>4170</v>
      </c>
      <c r="J11" s="28">
        <v>421</v>
      </c>
      <c r="K11" s="9">
        <v>430</v>
      </c>
      <c r="L11" s="9">
        <v>660</v>
      </c>
      <c r="M11" s="9">
        <v>628</v>
      </c>
      <c r="N11" s="9">
        <v>315</v>
      </c>
      <c r="O11" s="9">
        <v>294</v>
      </c>
      <c r="P11" s="8">
        <v>1542</v>
      </c>
      <c r="Q11" s="8">
        <v>1456</v>
      </c>
      <c r="R11" s="9">
        <v>818</v>
      </c>
      <c r="S11" s="9">
        <v>819</v>
      </c>
      <c r="T11" s="9">
        <v>234</v>
      </c>
      <c r="U11" s="11">
        <v>263</v>
      </c>
      <c r="V11" s="14">
        <v>247</v>
      </c>
      <c r="W11" s="14">
        <v>303</v>
      </c>
    </row>
    <row r="12" spans="1:26" ht="30" customHeight="1" x14ac:dyDescent="0.3">
      <c r="A12" s="3">
        <f t="shared" si="0"/>
        <v>5</v>
      </c>
      <c r="B12" s="24" t="s">
        <v>16</v>
      </c>
      <c r="C12" s="31">
        <v>6</v>
      </c>
      <c r="D12" s="31">
        <v>20</v>
      </c>
      <c r="E12" s="31">
        <v>70.819999999999993</v>
      </c>
      <c r="F12" s="27">
        <v>2714</v>
      </c>
      <c r="G12" s="27">
        <v>10748</v>
      </c>
      <c r="H12" s="26">
        <v>5431</v>
      </c>
      <c r="I12" s="26">
        <v>5317</v>
      </c>
      <c r="J12" s="6">
        <v>497</v>
      </c>
      <c r="K12" s="6">
        <v>445</v>
      </c>
      <c r="L12" s="6">
        <v>844</v>
      </c>
      <c r="M12" s="6">
        <v>746</v>
      </c>
      <c r="N12" s="6">
        <v>409</v>
      </c>
      <c r="O12" s="6">
        <v>422</v>
      </c>
      <c r="P12" s="5">
        <v>1920</v>
      </c>
      <c r="Q12" s="5">
        <v>1906</v>
      </c>
      <c r="R12" s="5">
        <v>1153</v>
      </c>
      <c r="S12" s="5">
        <v>1127</v>
      </c>
      <c r="T12" s="6">
        <v>330</v>
      </c>
      <c r="U12" s="10">
        <v>349</v>
      </c>
      <c r="V12" s="13">
        <v>272</v>
      </c>
      <c r="W12" s="13">
        <v>328</v>
      </c>
    </row>
    <row r="13" spans="1:26" ht="30" customHeight="1" x14ac:dyDescent="0.3">
      <c r="A13" s="3">
        <f t="shared" si="0"/>
        <v>6</v>
      </c>
      <c r="B13" s="4" t="s">
        <v>20</v>
      </c>
      <c r="C13" s="3">
        <v>4</v>
      </c>
      <c r="D13" s="3">
        <v>16</v>
      </c>
      <c r="E13" s="3">
        <v>81.27</v>
      </c>
      <c r="F13" s="8">
        <v>1828</v>
      </c>
      <c r="G13" s="8">
        <v>7488</v>
      </c>
      <c r="H13" s="5">
        <v>3710</v>
      </c>
      <c r="I13" s="5">
        <v>3778</v>
      </c>
      <c r="J13" s="6">
        <v>280</v>
      </c>
      <c r="K13" s="6">
        <v>263</v>
      </c>
      <c r="L13" s="6">
        <v>652</v>
      </c>
      <c r="M13" s="6">
        <v>622</v>
      </c>
      <c r="N13" s="6">
        <v>268</v>
      </c>
      <c r="O13" s="6">
        <v>326</v>
      </c>
      <c r="P13" s="5">
        <v>1356</v>
      </c>
      <c r="Q13" s="5">
        <v>1408</v>
      </c>
      <c r="R13" s="6">
        <v>759</v>
      </c>
      <c r="S13" s="6">
        <v>734</v>
      </c>
      <c r="T13" s="6">
        <v>195</v>
      </c>
      <c r="U13" s="10">
        <v>210</v>
      </c>
      <c r="V13" s="13">
        <v>200</v>
      </c>
      <c r="W13" s="13">
        <v>215</v>
      </c>
    </row>
    <row r="14" spans="1:26" ht="30" customHeight="1" x14ac:dyDescent="0.3">
      <c r="A14" s="3">
        <f t="shared" si="0"/>
        <v>7</v>
      </c>
      <c r="B14" s="25" t="s">
        <v>17</v>
      </c>
      <c r="C14" s="30">
        <v>7</v>
      </c>
      <c r="D14" s="30">
        <v>22</v>
      </c>
      <c r="E14" s="30">
        <v>373.02</v>
      </c>
      <c r="F14" s="5">
        <v>3648</v>
      </c>
      <c r="G14" s="26">
        <v>15641</v>
      </c>
      <c r="H14" s="8">
        <v>7958</v>
      </c>
      <c r="I14" s="8">
        <v>7683</v>
      </c>
      <c r="J14" s="9">
        <v>661</v>
      </c>
      <c r="K14" s="9">
        <v>557</v>
      </c>
      <c r="L14" s="8">
        <v>1389</v>
      </c>
      <c r="M14" s="8">
        <v>1266</v>
      </c>
      <c r="N14" s="9">
        <v>657</v>
      </c>
      <c r="O14" s="9">
        <v>594</v>
      </c>
      <c r="P14" s="8">
        <v>2771</v>
      </c>
      <c r="Q14" s="8">
        <v>2870</v>
      </c>
      <c r="R14" s="8">
        <v>1788</v>
      </c>
      <c r="S14" s="8">
        <v>1697</v>
      </c>
      <c r="T14" s="9">
        <v>384</v>
      </c>
      <c r="U14" s="11">
        <v>362</v>
      </c>
      <c r="V14" s="14">
        <v>308</v>
      </c>
      <c r="W14" s="14">
        <v>337</v>
      </c>
    </row>
    <row r="15" spans="1:26" ht="30" customHeight="1" x14ac:dyDescent="0.3">
      <c r="A15" s="3">
        <f t="shared" si="0"/>
        <v>8</v>
      </c>
      <c r="B15" s="4" t="s">
        <v>18</v>
      </c>
      <c r="C15" s="3">
        <v>8</v>
      </c>
      <c r="D15" s="3">
        <v>35</v>
      </c>
      <c r="E15" s="3">
        <v>150.28</v>
      </c>
      <c r="F15" s="8">
        <v>5343</v>
      </c>
      <c r="G15" s="8">
        <v>23324</v>
      </c>
      <c r="H15" s="5">
        <v>12005</v>
      </c>
      <c r="I15" s="5">
        <v>11319</v>
      </c>
      <c r="J15" s="5">
        <v>1142</v>
      </c>
      <c r="K15" s="5">
        <v>1073</v>
      </c>
      <c r="L15" s="5">
        <v>1917</v>
      </c>
      <c r="M15" s="5">
        <v>1830</v>
      </c>
      <c r="N15" s="5">
        <v>1056</v>
      </c>
      <c r="O15" s="6">
        <v>947</v>
      </c>
      <c r="P15" s="5">
        <v>4220</v>
      </c>
      <c r="Q15" s="5">
        <v>3943</v>
      </c>
      <c r="R15" s="5">
        <v>2371</v>
      </c>
      <c r="S15" s="5">
        <v>2221</v>
      </c>
      <c r="T15" s="6">
        <v>613</v>
      </c>
      <c r="U15" s="10">
        <v>590</v>
      </c>
      <c r="V15" s="13">
        <v>686</v>
      </c>
      <c r="W15" s="13">
        <v>715</v>
      </c>
    </row>
    <row r="16" spans="1:26" ht="30" customHeight="1" x14ac:dyDescent="0.3">
      <c r="A16" s="49" t="s">
        <v>21</v>
      </c>
      <c r="B16" s="50"/>
      <c r="C16" s="32" t="s">
        <v>22</v>
      </c>
      <c r="D16" s="29"/>
      <c r="E16" s="29"/>
      <c r="F16" s="15" t="s">
        <v>22</v>
      </c>
      <c r="G16" s="15" t="s">
        <v>22</v>
      </c>
      <c r="H16" s="16">
        <f>SUM(H8:H15)</f>
        <v>81790</v>
      </c>
      <c r="I16" s="16">
        <f>SUM(I8:I15)</f>
        <v>78934</v>
      </c>
      <c r="J16" s="16">
        <f t="shared" ref="H16:W16" si="1">SUM(J8:J15)</f>
        <v>6747</v>
      </c>
      <c r="K16" s="16">
        <f t="shared" si="1"/>
        <v>7282</v>
      </c>
      <c r="L16" s="16">
        <f t="shared" si="1"/>
        <v>13113</v>
      </c>
      <c r="M16" s="16">
        <f t="shared" si="1"/>
        <v>13577</v>
      </c>
      <c r="N16" s="16">
        <f t="shared" si="1"/>
        <v>6610</v>
      </c>
      <c r="O16" s="16">
        <f t="shared" si="1"/>
        <v>6118</v>
      </c>
      <c r="P16" s="16">
        <f t="shared" si="1"/>
        <v>28506</v>
      </c>
      <c r="Q16" s="16">
        <f t="shared" si="1"/>
        <v>28086</v>
      </c>
      <c r="R16" s="16">
        <f t="shared" si="1"/>
        <v>17037</v>
      </c>
      <c r="S16" s="16">
        <f t="shared" si="1"/>
        <v>16206</v>
      </c>
      <c r="T16" s="16">
        <f t="shared" si="1"/>
        <v>4523</v>
      </c>
      <c r="U16" s="20">
        <f t="shared" si="1"/>
        <v>4424</v>
      </c>
      <c r="V16" s="17">
        <f t="shared" si="1"/>
        <v>4056</v>
      </c>
      <c r="W16" s="17">
        <f t="shared" si="1"/>
        <v>4439</v>
      </c>
    </row>
    <row r="17" spans="1:23" ht="30" customHeight="1" x14ac:dyDescent="0.3">
      <c r="A17" s="51" t="s">
        <v>23</v>
      </c>
      <c r="B17" s="52"/>
      <c r="C17" s="33">
        <f>SUM(C8:C15)</f>
        <v>62</v>
      </c>
      <c r="D17" s="33">
        <f>SUM(D8:D15)</f>
        <v>281</v>
      </c>
      <c r="E17" s="35">
        <f>SUM(E8:E15)</f>
        <v>1528.21</v>
      </c>
      <c r="F17" s="18">
        <f>SUM(F8:F15)</f>
        <v>37583</v>
      </c>
      <c r="G17" s="18">
        <f>SUM(G8:G15)</f>
        <v>160724</v>
      </c>
      <c r="H17" s="46">
        <f>SUM(H16:I16)</f>
        <v>160724</v>
      </c>
      <c r="I17" s="47"/>
      <c r="J17" s="46">
        <f>SUM(J16:K16)</f>
        <v>14029</v>
      </c>
      <c r="K17" s="47"/>
      <c r="L17" s="46">
        <f>SUM(L16:M16)</f>
        <v>26690</v>
      </c>
      <c r="M17" s="47"/>
      <c r="N17" s="46">
        <f>SUM(N16:O16)</f>
        <v>12728</v>
      </c>
      <c r="O17" s="47"/>
      <c r="P17" s="46">
        <f>SUM(P16:Q16)</f>
        <v>56592</v>
      </c>
      <c r="Q17" s="47"/>
      <c r="R17" s="46">
        <f>SUM(R16:S16)</f>
        <v>33243</v>
      </c>
      <c r="S17" s="47"/>
      <c r="T17" s="46">
        <f>SUM(T16:U16)</f>
        <v>8947</v>
      </c>
      <c r="U17" s="47"/>
      <c r="V17" s="48">
        <f>SUM(V16:W16)</f>
        <v>8495</v>
      </c>
      <c r="W17" s="48"/>
    </row>
    <row r="18" spans="1:23" ht="28.5" customHeight="1" x14ac:dyDescent="0.4">
      <c r="A18" s="40" t="s">
        <v>30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</row>
  </sheetData>
  <mergeCells count="28">
    <mergeCell ref="V17:W17"/>
    <mergeCell ref="A16:B16"/>
    <mergeCell ref="A17:B17"/>
    <mergeCell ref="H17:I17"/>
    <mergeCell ref="J17:K17"/>
    <mergeCell ref="L17:M17"/>
    <mergeCell ref="N17:O17"/>
    <mergeCell ref="A18:W18"/>
    <mergeCell ref="V6:W6"/>
    <mergeCell ref="A6:A7"/>
    <mergeCell ref="B6:B7"/>
    <mergeCell ref="F6:F7"/>
    <mergeCell ref="G6:G7"/>
    <mergeCell ref="H6:I6"/>
    <mergeCell ref="J6:K6"/>
    <mergeCell ref="L6:M6"/>
    <mergeCell ref="N6:O6"/>
    <mergeCell ref="P6:Q6"/>
    <mergeCell ref="R6:S6"/>
    <mergeCell ref="T6:U6"/>
    <mergeCell ref="P17:Q17"/>
    <mergeCell ref="R17:S17"/>
    <mergeCell ref="T17:U17"/>
    <mergeCell ref="C6:C7"/>
    <mergeCell ref="D6:D7"/>
    <mergeCell ref="E6:E7"/>
    <mergeCell ref="A3:W3"/>
    <mergeCell ref="A4:W4"/>
  </mergeCells>
  <pageMargins left="0.7" right="0.7" top="0.75" bottom="0.75" header="0.3" footer="0.3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2026-03-09T02:39:00Z</cp:lastPrinted>
  <dcterms:created xsi:type="dcterms:W3CDTF">2026-01-21T07:55:47Z</dcterms:created>
  <dcterms:modified xsi:type="dcterms:W3CDTF">2026-03-10T05:20:00Z</dcterms:modified>
</cp:coreProperties>
</file>