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Agenda &amp; Planu Servisu Baucau_2026\Dadus Portal Municipal 2026\Dadus Delegasaun Teritorial\"/>
    </mc:Choice>
  </mc:AlternateContent>
  <bookViews>
    <workbookView xWindow="0" yWindow="0" windowWidth="28800" windowHeight="12330"/>
  </bookViews>
  <sheets>
    <sheet name="Dadus MSSI Baucau" sheetId="12" r:id="rId1"/>
    <sheet name="Forcha Travalho" sheetId="13" r:id="rId2"/>
    <sheet name="Tranportes" sheetId="1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4" l="1"/>
  <c r="B6" i="14"/>
  <c r="D30" i="13"/>
  <c r="B30" i="13"/>
  <c r="F24" i="13"/>
  <c r="C16" i="13"/>
  <c r="X15" i="13"/>
  <c r="W15" i="13"/>
  <c r="V15" i="13"/>
  <c r="R15" i="13"/>
  <c r="Q15" i="13"/>
  <c r="P15" i="13"/>
  <c r="L15" i="13"/>
  <c r="K15" i="13"/>
  <c r="J15" i="13"/>
  <c r="F15" i="13"/>
  <c r="E15" i="13"/>
  <c r="D15" i="13"/>
  <c r="R14" i="13"/>
  <c r="L14" i="13"/>
  <c r="R13" i="13"/>
  <c r="L13" i="13"/>
  <c r="F13" i="13"/>
  <c r="X12" i="13"/>
  <c r="R12" i="13"/>
  <c r="L12" i="13"/>
  <c r="F12" i="13"/>
  <c r="X11" i="13"/>
  <c r="L11" i="13"/>
  <c r="F11" i="13"/>
  <c r="L10" i="13"/>
  <c r="F10" i="13"/>
  <c r="L9" i="13"/>
  <c r="F9" i="13"/>
  <c r="I74" i="12"/>
  <c r="F74" i="12"/>
  <c r="C74" i="12"/>
  <c r="I66" i="12"/>
  <c r="F66" i="12"/>
  <c r="C66" i="12"/>
  <c r="I60" i="12"/>
  <c r="F60" i="12"/>
  <c r="I54" i="12"/>
  <c r="F54" i="12"/>
  <c r="I48" i="12"/>
  <c r="F48" i="12"/>
  <c r="C48" i="12"/>
  <c r="I39" i="12"/>
  <c r="F39" i="12"/>
  <c r="I27" i="12"/>
  <c r="F27" i="12"/>
  <c r="I16" i="12"/>
  <c r="F16" i="12"/>
  <c r="K15" i="12"/>
  <c r="J15" i="12"/>
  <c r="I15" i="12"/>
  <c r="H15" i="12"/>
  <c r="G15" i="12"/>
  <c r="F15" i="12"/>
  <c r="E15" i="12"/>
  <c r="D15" i="12"/>
  <c r="C15" i="12"/>
  <c r="B15" i="12"/>
</calcChain>
</file>

<file path=xl/sharedStrings.xml><?xml version="1.0" encoding="utf-8"?>
<sst xmlns="http://schemas.openxmlformats.org/spreadsheetml/2006/main" count="195" uniqueCount="114">
  <si>
    <t xml:space="preserve">MINISTÉRIO DA SOLIDARIEDADE SOCIAL E INCLUSAO </t>
  </si>
  <si>
    <t>CENTRO DA SOLIDARIEDADE SOCIAL DE MUNICIPIO BAUCAU</t>
  </si>
  <si>
    <t>FORMULÁRIU HALIBUR DADUS BA PORTÁL MUNISIPÁL</t>
  </si>
  <si>
    <t>Munisípiu:</t>
  </si>
  <si>
    <t>Baucau</t>
  </si>
  <si>
    <t>Tinan :</t>
  </si>
  <si>
    <t>Períodu:</t>
  </si>
  <si>
    <t>Tinan 2025-2026</t>
  </si>
  <si>
    <t>Husi:</t>
  </si>
  <si>
    <t>Tinan 2025</t>
  </si>
  <si>
    <t>To'o:</t>
  </si>
  <si>
    <t>Tinan 2026</t>
  </si>
  <si>
    <t>Munisípiu</t>
  </si>
  <si>
    <t>Tutor</t>
  </si>
  <si>
    <t>Nº Benefisiáriu Bolsa da Mãe Kondisional.</t>
  </si>
  <si>
    <t>Terseira idade</t>
  </si>
  <si>
    <t>Invalides</t>
  </si>
  <si>
    <t>Total</t>
  </si>
  <si>
    <t>F</t>
  </si>
  <si>
    <t>M</t>
  </si>
  <si>
    <t xml:space="preserve">Total </t>
  </si>
  <si>
    <t>BAUCAU</t>
  </si>
  <si>
    <t>PA Baguia</t>
  </si>
  <si>
    <t>Afaloicai</t>
  </si>
  <si>
    <t>Alaua Kraik</t>
  </si>
  <si>
    <t>Alaua Leten</t>
  </si>
  <si>
    <t>Defauassi</t>
  </si>
  <si>
    <t>Hae-Coni</t>
  </si>
  <si>
    <t>Larisula</t>
  </si>
  <si>
    <t>Lavateri</t>
  </si>
  <si>
    <t>Osso-Huna</t>
  </si>
  <si>
    <t>Samalari</t>
  </si>
  <si>
    <t>Uacala</t>
  </si>
  <si>
    <t>PA Baucau Vila</t>
  </si>
  <si>
    <t>Bahu</t>
  </si>
  <si>
    <t>Bucoli</t>
  </si>
  <si>
    <t>Buibau</t>
  </si>
  <si>
    <t>Buruma</t>
  </si>
  <si>
    <t>Caibada</t>
  </si>
  <si>
    <t>Gari-Uai</t>
  </si>
  <si>
    <t>Seisal</t>
  </si>
  <si>
    <t>Tirilolo</t>
  </si>
  <si>
    <t>Tiriloca</t>
  </si>
  <si>
    <t>Uailili</t>
  </si>
  <si>
    <t>PA Laga</t>
  </si>
  <si>
    <t>Atelari</t>
  </si>
  <si>
    <t>Libagua</t>
  </si>
  <si>
    <t>Nunira</t>
  </si>
  <si>
    <t>Saelari</t>
  </si>
  <si>
    <t>Sagadate</t>
  </si>
  <si>
    <t>Soba</t>
  </si>
  <si>
    <t>Tequinomata</t>
  </si>
  <si>
    <t xml:space="preserve">PA Quelicai </t>
  </si>
  <si>
    <t xml:space="preserve">Baguia </t>
  </si>
  <si>
    <t>Bualale</t>
  </si>
  <si>
    <t>Lacoliu</t>
  </si>
  <si>
    <t>Letemumo</t>
  </si>
  <si>
    <t xml:space="preserve">Macalaco </t>
  </si>
  <si>
    <t>PA Quelicai Antigo</t>
  </si>
  <si>
    <t>Abafala</t>
  </si>
  <si>
    <t>Afaca</t>
  </si>
  <si>
    <t>Gurusa</t>
  </si>
  <si>
    <t>Namanei</t>
  </si>
  <si>
    <t>Uaitame</t>
  </si>
  <si>
    <t>PA Matebian</t>
  </si>
  <si>
    <t>Baguia</t>
  </si>
  <si>
    <t>PA Vemasse</t>
  </si>
  <si>
    <t>Caicua</t>
  </si>
  <si>
    <t>Loilubo</t>
  </si>
  <si>
    <t>Osso-Uala</t>
  </si>
  <si>
    <t>Ostico</t>
  </si>
  <si>
    <t>Uai-Gae</t>
  </si>
  <si>
    <t>Uatulari</t>
  </si>
  <si>
    <t>Vemasse</t>
  </si>
  <si>
    <t>PA Venilale</t>
  </si>
  <si>
    <t>Badu-Ho'o</t>
  </si>
  <si>
    <t>Baha-Mori</t>
  </si>
  <si>
    <t xml:space="preserve">Fatulia </t>
  </si>
  <si>
    <t>Uai-Laha</t>
  </si>
  <si>
    <t>Uai-Oli</t>
  </si>
  <si>
    <t>Uatu-Haco</t>
  </si>
  <si>
    <t>Uma-Ana-Iku</t>
  </si>
  <si>
    <t>Uma-Ana-Ulo</t>
  </si>
  <si>
    <t>Dadus Forcha Trabalho MSSI no INSS Municipio Baucau.</t>
  </si>
  <si>
    <t>I. MSSI -CSSIM Baucau.</t>
  </si>
  <si>
    <t>Funsionarios Permanentes</t>
  </si>
  <si>
    <t>Agentes</t>
  </si>
  <si>
    <t>Kontratados</t>
  </si>
  <si>
    <t>Apoio Servico Sosiais</t>
  </si>
  <si>
    <t>Nu.</t>
  </si>
  <si>
    <t>Grau</t>
  </si>
  <si>
    <t>Nivel</t>
  </si>
  <si>
    <t>Sexo</t>
  </si>
  <si>
    <t>01</t>
  </si>
  <si>
    <t>B</t>
  </si>
  <si>
    <t>02</t>
  </si>
  <si>
    <t>C</t>
  </si>
  <si>
    <t>03</t>
  </si>
  <si>
    <t>D</t>
  </si>
  <si>
    <t>04</t>
  </si>
  <si>
    <t>E</t>
  </si>
  <si>
    <t>05</t>
  </si>
  <si>
    <t>06</t>
  </si>
  <si>
    <t>G</t>
  </si>
  <si>
    <t>Sub Total</t>
  </si>
  <si>
    <t>TOTAL</t>
  </si>
  <si>
    <t>II. INSS Municipio Baucau.</t>
  </si>
  <si>
    <t>Kontratados non Level</t>
  </si>
  <si>
    <t>Transportes</t>
  </si>
  <si>
    <t>Diresaun</t>
  </si>
  <si>
    <t>Motorizadas</t>
  </si>
  <si>
    <t>Kareta</t>
  </si>
  <si>
    <t>MSSI Municipio Baucau</t>
  </si>
  <si>
    <t>INSS Municipio Baucau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</si>
</sst>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Times New Roman"/>
      <charset val="134"/>
    </font>
    <font>
      <b/>
      <u/>
      <sz val="14"/>
      <color theme="1"/>
      <name val="Times New Roman"/>
      <charset val="134"/>
    </font>
    <font>
      <b/>
      <u/>
      <sz val="12"/>
      <color theme="1"/>
      <name val="Calibri"/>
      <charset val="134"/>
      <scheme val="minor"/>
    </font>
    <font>
      <sz val="11"/>
      <name val="Calibri"/>
      <charset val="134"/>
      <scheme val="minor"/>
    </font>
    <font>
      <b/>
      <sz val="12"/>
      <name val="Calibri"/>
      <charset val="134"/>
      <scheme val="minor"/>
    </font>
    <font>
      <b/>
      <sz val="10"/>
      <name val="Calibri"/>
      <charset val="134"/>
      <scheme val="minor"/>
    </font>
    <font>
      <sz val="12"/>
      <color theme="1"/>
      <name val="Calibri"/>
      <charset val="134"/>
      <scheme val="minor"/>
    </font>
    <font>
      <u/>
      <sz val="11"/>
      <color theme="1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/>
    <xf numFmtId="0" fontId="0" fillId="0" borderId="49" xfId="0" applyBorder="1" applyAlignment="1">
      <alignment horizontal="center" vertical="center"/>
    </xf>
    <xf numFmtId="0" fontId="0" fillId="0" borderId="0" xfId="0" applyAlignment="1">
      <alignment horizontal="left"/>
    </xf>
    <xf numFmtId="0" fontId="8" fillId="3" borderId="21" xfId="0" applyFont="1" applyFill="1" applyBorder="1" applyAlignment="1">
      <alignment horizontal="center" vertical="center"/>
    </xf>
    <xf numFmtId="0" fontId="8" fillId="3" borderId="50" xfId="0" applyFont="1" applyFill="1" applyBorder="1" applyAlignment="1">
      <alignment horizontal="center" vertical="center"/>
    </xf>
    <xf numFmtId="3" fontId="9" fillId="4" borderId="50" xfId="0" applyNumberFormat="1" applyFont="1" applyFill="1" applyBorder="1" applyAlignment="1">
      <alignment horizontal="center" vertical="center"/>
    </xf>
    <xf numFmtId="3" fontId="9" fillId="0" borderId="50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3" fontId="10" fillId="5" borderId="50" xfId="0" applyNumberFormat="1" applyFont="1" applyFill="1" applyBorder="1"/>
    <xf numFmtId="0" fontId="11" fillId="0" borderId="21" xfId="0" applyFont="1" applyBorder="1" applyAlignment="1">
      <alignment horizontal="left"/>
    </xf>
    <xf numFmtId="0" fontId="11" fillId="0" borderId="21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12" fillId="0" borderId="0" xfId="0" applyFont="1"/>
    <xf numFmtId="0" fontId="0" fillId="0" borderId="4" xfId="0" quotePrefix="1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0" fontId="0" fillId="0" borderId="20" xfId="0" quotePrefix="1" applyBorder="1" applyAlignment="1">
      <alignment horizontal="center" vertical="center"/>
    </xf>
    <xf numFmtId="0" fontId="0" fillId="0" borderId="21" xfId="0" quotePrefix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8" fillId="3" borderId="24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vertical="center"/>
    </xf>
    <xf numFmtId="3" fontId="10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1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3" borderId="24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8" fillId="3" borderId="45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8" fillId="3" borderId="45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0" fillId="0" borderId="12" xfId="0" quotePrefix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466725</xdr:colOff>
      <xdr:row>0</xdr:row>
      <xdr:rowOff>180975</xdr:rowOff>
    </xdr:from>
    <xdr:ext cx="581025" cy="446405"/>
    <xdr:pic>
      <xdr:nvPicPr>
        <xdr:cNvPr id="4" name="Picture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48475" y="180975"/>
          <a:ext cx="581025" cy="446405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838835</xdr:colOff>
      <xdr:row>0</xdr:row>
      <xdr:rowOff>200025</xdr:rowOff>
    </xdr:from>
    <xdr:to>
      <xdr:col>1</xdr:col>
      <xdr:colOff>238125</xdr:colOff>
      <xdr:row>2</xdr:row>
      <xdr:rowOff>142875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8835" y="200025"/>
          <a:ext cx="50419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2"/>
  <sheetViews>
    <sheetView tabSelected="1" topLeftCell="A10" workbookViewId="0">
      <selection activeCell="P32" sqref="P32"/>
    </sheetView>
  </sheetViews>
  <sheetFormatPr defaultColWidth="9.1796875" defaultRowHeight="14.5"/>
  <cols>
    <col min="1" max="1" width="16.54296875" customWidth="1"/>
    <col min="2" max="2" width="14.453125" customWidth="1"/>
    <col min="3" max="3" width="12" customWidth="1"/>
    <col min="4" max="4" width="12.1796875" customWidth="1"/>
    <col min="5" max="5" width="13.1796875" customWidth="1"/>
  </cols>
  <sheetData>
    <row r="1" spans="1:15" ht="17.5">
      <c r="L1" s="35"/>
      <c r="M1" s="35"/>
      <c r="N1" s="35"/>
    </row>
    <row r="2" spans="1:15" ht="17.5">
      <c r="A2" s="42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36"/>
      <c r="M2" s="36"/>
      <c r="N2" s="36"/>
    </row>
    <row r="3" spans="1:15" ht="17.5">
      <c r="A3" s="43" t="s">
        <v>1</v>
      </c>
      <c r="B3" s="43"/>
      <c r="C3" s="43"/>
      <c r="D3" s="43"/>
      <c r="E3" s="43"/>
      <c r="F3" s="43"/>
      <c r="G3" s="43"/>
      <c r="H3" s="43"/>
      <c r="I3" s="43"/>
      <c r="J3" s="43"/>
      <c r="K3" s="43"/>
    </row>
    <row r="4" spans="1:15" ht="15.5">
      <c r="A4" s="44" t="s">
        <v>2</v>
      </c>
      <c r="B4" s="45"/>
      <c r="C4" s="45"/>
      <c r="D4" s="45"/>
      <c r="E4" s="45"/>
      <c r="F4" s="45"/>
      <c r="G4" s="45"/>
      <c r="H4" s="45"/>
      <c r="I4" s="44"/>
      <c r="J4" s="44"/>
      <c r="K4" s="44"/>
    </row>
    <row r="5" spans="1:15">
      <c r="O5" s="37"/>
    </row>
    <row r="6" spans="1:15">
      <c r="A6" t="s">
        <v>3</v>
      </c>
      <c r="B6" s="46" t="s">
        <v>4</v>
      </c>
      <c r="C6" s="46"/>
      <c r="D6" s="46"/>
      <c r="E6" s="25"/>
    </row>
    <row r="7" spans="1:15">
      <c r="A7" t="s">
        <v>5</v>
      </c>
      <c r="B7" s="46">
        <v>2026</v>
      </c>
      <c r="C7" s="46"/>
      <c r="D7" s="46"/>
      <c r="E7" s="46"/>
    </row>
    <row r="8" spans="1:15">
      <c r="A8" t="s">
        <v>6</v>
      </c>
      <c r="B8" s="46" t="s">
        <v>7</v>
      </c>
      <c r="C8" s="46"/>
      <c r="D8" s="46"/>
      <c r="E8" s="46"/>
    </row>
    <row r="9" spans="1:15">
      <c r="A9" t="s">
        <v>8</v>
      </c>
      <c r="B9" s="46" t="s">
        <v>9</v>
      </c>
      <c r="C9" s="46"/>
      <c r="D9" s="46"/>
      <c r="E9" s="46"/>
    </row>
    <row r="10" spans="1:15">
      <c r="A10" t="s">
        <v>10</v>
      </c>
      <c r="B10" s="46" t="s">
        <v>11</v>
      </c>
      <c r="C10" s="46"/>
      <c r="D10" s="46"/>
      <c r="E10" s="46"/>
    </row>
    <row r="12" spans="1:15">
      <c r="A12" s="47" t="s">
        <v>12</v>
      </c>
      <c r="B12" s="50" t="s">
        <v>13</v>
      </c>
      <c r="C12" s="58" t="s">
        <v>14</v>
      </c>
      <c r="D12" s="59"/>
      <c r="E12" s="60"/>
      <c r="F12" s="58" t="s">
        <v>15</v>
      </c>
      <c r="G12" s="59"/>
      <c r="H12" s="60"/>
      <c r="I12" s="47" t="s">
        <v>16</v>
      </c>
      <c r="J12" s="64"/>
      <c r="K12" s="65"/>
    </row>
    <row r="13" spans="1:15" ht="29" customHeight="1">
      <c r="A13" s="48"/>
      <c r="B13" s="51"/>
      <c r="C13" s="61"/>
      <c r="D13" s="62"/>
      <c r="E13" s="63"/>
      <c r="F13" s="61"/>
      <c r="G13" s="62"/>
      <c r="H13" s="63"/>
      <c r="I13" s="66"/>
      <c r="J13" s="67"/>
      <c r="K13" s="68"/>
    </row>
    <row r="14" spans="1:15">
      <c r="A14" s="49"/>
      <c r="B14" s="26" t="s">
        <v>17</v>
      </c>
      <c r="C14" s="26" t="s">
        <v>17</v>
      </c>
      <c r="D14" s="26" t="s">
        <v>18</v>
      </c>
      <c r="E14" s="26" t="s">
        <v>19</v>
      </c>
      <c r="F14" s="26" t="s">
        <v>17</v>
      </c>
      <c r="G14" s="26" t="s">
        <v>18</v>
      </c>
      <c r="H14" s="27" t="s">
        <v>19</v>
      </c>
      <c r="I14" s="26" t="s">
        <v>20</v>
      </c>
      <c r="J14" s="26" t="s">
        <v>18</v>
      </c>
      <c r="K14" s="26" t="s">
        <v>19</v>
      </c>
    </row>
    <row r="15" spans="1:15" ht="26" customHeight="1">
      <c r="A15" s="28" t="s">
        <v>21</v>
      </c>
      <c r="B15" s="29">
        <f>B16+B27+B39+B48+B48+B48+B66+B74</f>
        <v>5223</v>
      </c>
      <c r="C15" s="30">
        <f>D15+E15</f>
        <v>5569</v>
      </c>
      <c r="D15" s="30">
        <f>D16+D27+D39+D48+D66+D74</f>
        <v>2845</v>
      </c>
      <c r="E15" s="30">
        <f>E16+E27+E39+E48+E66+E74</f>
        <v>2724</v>
      </c>
      <c r="F15" s="30">
        <f t="shared" ref="F15:K15" si="0">F16+F27+F39+F48+F54+F60+F66+F74</f>
        <v>13744</v>
      </c>
      <c r="G15" s="30">
        <f t="shared" si="0"/>
        <v>7861</v>
      </c>
      <c r="H15" s="31">
        <f t="shared" si="0"/>
        <v>5883</v>
      </c>
      <c r="I15" s="30">
        <f t="shared" si="0"/>
        <v>1644</v>
      </c>
      <c r="J15" s="30">
        <f t="shared" si="0"/>
        <v>862</v>
      </c>
      <c r="K15" s="30">
        <f t="shared" si="0"/>
        <v>782</v>
      </c>
    </row>
    <row r="16" spans="1:15" ht="36" customHeight="1">
      <c r="A16" s="32" t="s">
        <v>22</v>
      </c>
      <c r="B16" s="52">
        <v>475</v>
      </c>
      <c r="C16" s="53">
        <v>753</v>
      </c>
      <c r="D16" s="53">
        <v>371</v>
      </c>
      <c r="E16" s="53">
        <v>382</v>
      </c>
      <c r="F16" s="55">
        <f>G16+H16</f>
        <v>1554</v>
      </c>
      <c r="G16" s="55">
        <v>885</v>
      </c>
      <c r="H16" s="55">
        <v>669</v>
      </c>
      <c r="I16" s="55">
        <f>J16+K16</f>
        <v>51</v>
      </c>
      <c r="J16" s="55">
        <v>16</v>
      </c>
      <c r="K16" s="55">
        <v>35</v>
      </c>
    </row>
    <row r="17" spans="1:11" ht="15.5">
      <c r="A17" s="33" t="s">
        <v>23</v>
      </c>
      <c r="B17" s="52"/>
      <c r="C17" s="53"/>
      <c r="D17" s="53"/>
      <c r="E17" s="53"/>
      <c r="F17" s="56"/>
      <c r="G17" s="56"/>
      <c r="H17" s="56"/>
      <c r="I17" s="56"/>
      <c r="J17" s="56"/>
      <c r="K17" s="56"/>
    </row>
    <row r="18" spans="1:11" ht="15.5">
      <c r="A18" s="33" t="s">
        <v>24</v>
      </c>
      <c r="B18" s="52"/>
      <c r="C18" s="53"/>
      <c r="D18" s="53"/>
      <c r="E18" s="53"/>
      <c r="F18" s="56"/>
      <c r="G18" s="56"/>
      <c r="H18" s="56"/>
      <c r="I18" s="56"/>
      <c r="J18" s="56"/>
      <c r="K18" s="56"/>
    </row>
    <row r="19" spans="1:11" ht="15.5">
      <c r="A19" s="33" t="s">
        <v>25</v>
      </c>
      <c r="B19" s="52"/>
      <c r="C19" s="53"/>
      <c r="D19" s="53"/>
      <c r="E19" s="53"/>
      <c r="F19" s="56"/>
      <c r="G19" s="56"/>
      <c r="H19" s="56"/>
      <c r="I19" s="56"/>
      <c r="J19" s="56"/>
      <c r="K19" s="56"/>
    </row>
    <row r="20" spans="1:11" ht="15.5">
      <c r="A20" s="33" t="s">
        <v>26</v>
      </c>
      <c r="B20" s="52"/>
      <c r="C20" s="53"/>
      <c r="D20" s="53"/>
      <c r="E20" s="53"/>
      <c r="F20" s="56"/>
      <c r="G20" s="56"/>
      <c r="H20" s="56"/>
      <c r="I20" s="56"/>
      <c r="J20" s="56"/>
      <c r="K20" s="56"/>
    </row>
    <row r="21" spans="1:11" ht="15.5">
      <c r="A21" s="33" t="s">
        <v>27</v>
      </c>
      <c r="B21" s="52"/>
      <c r="C21" s="53"/>
      <c r="D21" s="53"/>
      <c r="E21" s="53"/>
      <c r="F21" s="56"/>
      <c r="G21" s="56"/>
      <c r="H21" s="56"/>
      <c r="I21" s="56"/>
      <c r="J21" s="56"/>
      <c r="K21" s="56"/>
    </row>
    <row r="22" spans="1:11" ht="15.5">
      <c r="A22" s="33" t="s">
        <v>28</v>
      </c>
      <c r="B22" s="52"/>
      <c r="C22" s="53"/>
      <c r="D22" s="53"/>
      <c r="E22" s="53"/>
      <c r="F22" s="56"/>
      <c r="G22" s="56"/>
      <c r="H22" s="56"/>
      <c r="I22" s="56"/>
      <c r="J22" s="56"/>
      <c r="K22" s="56"/>
    </row>
    <row r="23" spans="1:11" ht="15.5">
      <c r="A23" s="33" t="s">
        <v>29</v>
      </c>
      <c r="B23" s="52"/>
      <c r="C23" s="53"/>
      <c r="D23" s="53"/>
      <c r="E23" s="53"/>
      <c r="F23" s="56"/>
      <c r="G23" s="56"/>
      <c r="H23" s="56"/>
      <c r="I23" s="56"/>
      <c r="J23" s="56"/>
      <c r="K23" s="56"/>
    </row>
    <row r="24" spans="1:11" ht="15.5">
      <c r="A24" s="33" t="s">
        <v>30</v>
      </c>
      <c r="B24" s="52"/>
      <c r="C24" s="53"/>
      <c r="D24" s="53"/>
      <c r="E24" s="53"/>
      <c r="F24" s="56"/>
      <c r="G24" s="56"/>
      <c r="H24" s="56"/>
      <c r="I24" s="56"/>
      <c r="J24" s="56"/>
      <c r="K24" s="56"/>
    </row>
    <row r="25" spans="1:11" ht="15.5">
      <c r="A25" s="33" t="s">
        <v>31</v>
      </c>
      <c r="B25" s="52"/>
      <c r="C25" s="53"/>
      <c r="D25" s="53"/>
      <c r="E25" s="53"/>
      <c r="F25" s="56"/>
      <c r="G25" s="56"/>
      <c r="H25" s="56"/>
      <c r="I25" s="56"/>
      <c r="J25" s="56"/>
      <c r="K25" s="56"/>
    </row>
    <row r="26" spans="1:11" ht="15.5">
      <c r="A26" s="33" t="s">
        <v>32</v>
      </c>
      <c r="B26" s="52"/>
      <c r="C26" s="53"/>
      <c r="D26" s="53"/>
      <c r="E26" s="53"/>
      <c r="F26" s="57"/>
      <c r="G26" s="57"/>
      <c r="H26" s="57"/>
      <c r="I26" s="57"/>
      <c r="J26" s="57"/>
      <c r="K26" s="57"/>
    </row>
    <row r="27" spans="1:11">
      <c r="A27" s="32" t="s">
        <v>33</v>
      </c>
      <c r="B27" s="52">
        <v>859</v>
      </c>
      <c r="C27" s="53">
        <v>1230</v>
      </c>
      <c r="D27" s="53">
        <v>640</v>
      </c>
      <c r="E27" s="53">
        <v>590</v>
      </c>
      <c r="F27" s="55">
        <f>G27+H27</f>
        <v>4469</v>
      </c>
      <c r="G27" s="55">
        <v>2527</v>
      </c>
      <c r="H27" s="55">
        <v>1942</v>
      </c>
      <c r="I27" s="55">
        <f>J27+K27</f>
        <v>539</v>
      </c>
      <c r="J27" s="55">
        <v>279</v>
      </c>
      <c r="K27" s="55">
        <v>260</v>
      </c>
    </row>
    <row r="28" spans="1:11" ht="15.5">
      <c r="A28" s="33" t="s">
        <v>34</v>
      </c>
      <c r="B28" s="52"/>
      <c r="C28" s="53"/>
      <c r="D28" s="53"/>
      <c r="E28" s="53"/>
      <c r="F28" s="56"/>
      <c r="G28" s="56"/>
      <c r="H28" s="56"/>
      <c r="I28" s="56"/>
      <c r="J28" s="56"/>
      <c r="K28" s="56"/>
    </row>
    <row r="29" spans="1:11" ht="15.5">
      <c r="A29" s="33" t="s">
        <v>35</v>
      </c>
      <c r="B29" s="52"/>
      <c r="C29" s="53"/>
      <c r="D29" s="53"/>
      <c r="E29" s="53"/>
      <c r="F29" s="56"/>
      <c r="G29" s="56"/>
      <c r="H29" s="56"/>
      <c r="I29" s="56"/>
      <c r="J29" s="56"/>
      <c r="K29" s="56"/>
    </row>
    <row r="30" spans="1:11" ht="15.5">
      <c r="A30" s="33" t="s">
        <v>36</v>
      </c>
      <c r="B30" s="52"/>
      <c r="C30" s="53"/>
      <c r="D30" s="53"/>
      <c r="E30" s="53"/>
      <c r="F30" s="56"/>
      <c r="G30" s="56"/>
      <c r="H30" s="56"/>
      <c r="I30" s="56"/>
      <c r="J30" s="56"/>
      <c r="K30" s="56"/>
    </row>
    <row r="31" spans="1:11" ht="15.5">
      <c r="A31" s="33" t="s">
        <v>37</v>
      </c>
      <c r="B31" s="52"/>
      <c r="C31" s="53"/>
      <c r="D31" s="53"/>
      <c r="E31" s="53"/>
      <c r="F31" s="56"/>
      <c r="G31" s="56"/>
      <c r="H31" s="56"/>
      <c r="I31" s="56"/>
      <c r="J31" s="56"/>
      <c r="K31" s="56"/>
    </row>
    <row r="32" spans="1:11" ht="15.5">
      <c r="A32" s="33" t="s">
        <v>38</v>
      </c>
      <c r="B32" s="52"/>
      <c r="C32" s="53"/>
      <c r="D32" s="53"/>
      <c r="E32" s="53"/>
      <c r="F32" s="56"/>
      <c r="G32" s="56"/>
      <c r="H32" s="56"/>
      <c r="I32" s="56"/>
      <c r="J32" s="56"/>
      <c r="K32" s="56"/>
    </row>
    <row r="33" spans="1:11" ht="15.5">
      <c r="A33" s="33" t="s">
        <v>39</v>
      </c>
      <c r="B33" s="52"/>
      <c r="C33" s="53"/>
      <c r="D33" s="53"/>
      <c r="E33" s="53"/>
      <c r="F33" s="56"/>
      <c r="G33" s="56"/>
      <c r="H33" s="56"/>
      <c r="I33" s="56"/>
      <c r="J33" s="56"/>
      <c r="K33" s="56"/>
    </row>
    <row r="34" spans="1:11" ht="15.5">
      <c r="A34" s="33" t="s">
        <v>40</v>
      </c>
      <c r="B34" s="52"/>
      <c r="C34" s="53"/>
      <c r="D34" s="53"/>
      <c r="E34" s="53"/>
      <c r="F34" s="56"/>
      <c r="G34" s="56"/>
      <c r="H34" s="56"/>
      <c r="I34" s="56"/>
      <c r="J34" s="56"/>
      <c r="K34" s="56"/>
    </row>
    <row r="35" spans="1:11" ht="15.5">
      <c r="A35" s="33" t="s">
        <v>31</v>
      </c>
      <c r="B35" s="52"/>
      <c r="C35" s="53"/>
      <c r="D35" s="53"/>
      <c r="E35" s="53"/>
      <c r="F35" s="56"/>
      <c r="G35" s="56"/>
      <c r="H35" s="56"/>
      <c r="I35" s="56"/>
      <c r="J35" s="56"/>
      <c r="K35" s="56"/>
    </row>
    <row r="36" spans="1:11" ht="15.5">
      <c r="A36" s="33" t="s">
        <v>41</v>
      </c>
      <c r="B36" s="52"/>
      <c r="C36" s="53"/>
      <c r="D36" s="53"/>
      <c r="E36" s="53"/>
      <c r="F36" s="56"/>
      <c r="G36" s="56"/>
      <c r="H36" s="56"/>
      <c r="I36" s="56"/>
      <c r="J36" s="56"/>
      <c r="K36" s="56"/>
    </row>
    <row r="37" spans="1:11" ht="15.5">
      <c r="A37" s="33" t="s">
        <v>42</v>
      </c>
      <c r="B37" s="52"/>
      <c r="C37" s="53"/>
      <c r="D37" s="53"/>
      <c r="E37" s="53"/>
      <c r="F37" s="56"/>
      <c r="G37" s="56"/>
      <c r="H37" s="56"/>
      <c r="I37" s="56"/>
      <c r="J37" s="56"/>
      <c r="K37" s="56"/>
    </row>
    <row r="38" spans="1:11" ht="15.5">
      <c r="A38" s="33" t="s">
        <v>43</v>
      </c>
      <c r="B38" s="52"/>
      <c r="C38" s="53"/>
      <c r="D38" s="53"/>
      <c r="E38" s="53"/>
      <c r="F38" s="57"/>
      <c r="G38" s="57"/>
      <c r="H38" s="57"/>
      <c r="I38" s="57"/>
      <c r="J38" s="57"/>
      <c r="K38" s="57"/>
    </row>
    <row r="39" spans="1:11">
      <c r="A39" s="32" t="s">
        <v>44</v>
      </c>
      <c r="B39" s="52">
        <v>572</v>
      </c>
      <c r="C39" s="53">
        <v>1050</v>
      </c>
      <c r="D39" s="53">
        <v>546</v>
      </c>
      <c r="E39" s="53">
        <v>504</v>
      </c>
      <c r="F39" s="55">
        <f>G39+H39</f>
        <v>2054</v>
      </c>
      <c r="G39" s="55">
        <v>1197</v>
      </c>
      <c r="H39" s="55">
        <v>857</v>
      </c>
      <c r="I39" s="55">
        <f>J39+K39</f>
        <v>81</v>
      </c>
      <c r="J39" s="55">
        <v>33</v>
      </c>
      <c r="K39" s="55">
        <v>48</v>
      </c>
    </row>
    <row r="40" spans="1:11" ht="15.5">
      <c r="A40" s="33" t="s">
        <v>45</v>
      </c>
      <c r="B40" s="52"/>
      <c r="C40" s="53"/>
      <c r="D40" s="53"/>
      <c r="E40" s="53"/>
      <c r="F40" s="56"/>
      <c r="G40" s="56"/>
      <c r="H40" s="56"/>
      <c r="I40" s="56"/>
      <c r="J40" s="56"/>
      <c r="K40" s="56"/>
    </row>
    <row r="41" spans="1:11" ht="15.5">
      <c r="A41" s="33" t="s">
        <v>46</v>
      </c>
      <c r="B41" s="52"/>
      <c r="C41" s="53"/>
      <c r="D41" s="53"/>
      <c r="E41" s="53"/>
      <c r="F41" s="56"/>
      <c r="G41" s="56"/>
      <c r="H41" s="56"/>
      <c r="I41" s="56"/>
      <c r="J41" s="56"/>
      <c r="K41" s="56"/>
    </row>
    <row r="42" spans="1:11" ht="15.5">
      <c r="A42" s="34" t="s">
        <v>47</v>
      </c>
      <c r="B42" s="52"/>
      <c r="C42" s="53"/>
      <c r="D42" s="53"/>
      <c r="E42" s="53"/>
      <c r="F42" s="56"/>
      <c r="G42" s="56"/>
      <c r="H42" s="56"/>
      <c r="I42" s="56"/>
      <c r="J42" s="56"/>
      <c r="K42" s="56"/>
    </row>
    <row r="43" spans="1:11" ht="15.5">
      <c r="A43" s="33" t="s">
        <v>48</v>
      </c>
      <c r="B43" s="52"/>
      <c r="C43" s="53"/>
      <c r="D43" s="53"/>
      <c r="E43" s="53"/>
      <c r="F43" s="56"/>
      <c r="G43" s="56"/>
      <c r="H43" s="56"/>
      <c r="I43" s="56"/>
      <c r="J43" s="56"/>
      <c r="K43" s="56"/>
    </row>
    <row r="44" spans="1:11" ht="15.5">
      <c r="A44" s="33" t="s">
        <v>49</v>
      </c>
      <c r="B44" s="52"/>
      <c r="C44" s="53"/>
      <c r="D44" s="53"/>
      <c r="E44" s="53"/>
      <c r="F44" s="56"/>
      <c r="G44" s="56"/>
      <c r="H44" s="56"/>
      <c r="I44" s="56"/>
      <c r="J44" s="56"/>
      <c r="K44" s="56"/>
    </row>
    <row r="45" spans="1:11" ht="15.5">
      <c r="A45" s="33" t="s">
        <v>31</v>
      </c>
      <c r="B45" s="52"/>
      <c r="C45" s="53"/>
      <c r="D45" s="53"/>
      <c r="E45" s="53"/>
      <c r="F45" s="56"/>
      <c r="G45" s="56"/>
      <c r="H45" s="56"/>
      <c r="I45" s="56"/>
      <c r="J45" s="56"/>
      <c r="K45" s="56"/>
    </row>
    <row r="46" spans="1:11" ht="15.5">
      <c r="A46" s="33" t="s">
        <v>50</v>
      </c>
      <c r="B46" s="52"/>
      <c r="C46" s="53"/>
      <c r="D46" s="53"/>
      <c r="E46" s="53"/>
      <c r="F46" s="56"/>
      <c r="G46" s="56"/>
      <c r="H46" s="56"/>
      <c r="I46" s="56"/>
      <c r="J46" s="56"/>
      <c r="K46" s="56"/>
    </row>
    <row r="47" spans="1:11" ht="15.5">
      <c r="A47" s="33" t="s">
        <v>51</v>
      </c>
      <c r="B47" s="52"/>
      <c r="C47" s="53"/>
      <c r="D47" s="53"/>
      <c r="E47" s="53"/>
      <c r="F47" s="57"/>
      <c r="G47" s="57"/>
      <c r="H47" s="57"/>
      <c r="I47" s="57"/>
      <c r="J47" s="57"/>
      <c r="K47" s="57"/>
    </row>
    <row r="48" spans="1:11" ht="18" customHeight="1">
      <c r="A48" s="32" t="s">
        <v>52</v>
      </c>
      <c r="B48" s="52">
        <v>661</v>
      </c>
      <c r="C48" s="54">
        <f>D48+E48</f>
        <v>386</v>
      </c>
      <c r="D48" s="54">
        <v>188</v>
      </c>
      <c r="E48" s="54">
        <v>198</v>
      </c>
      <c r="F48" s="55">
        <f>G48+H48</f>
        <v>899</v>
      </c>
      <c r="G48" s="55">
        <v>533</v>
      </c>
      <c r="H48" s="55">
        <v>366</v>
      </c>
      <c r="I48" s="55">
        <f>J48+K48</f>
        <v>212</v>
      </c>
      <c r="J48" s="55">
        <v>120</v>
      </c>
      <c r="K48" s="55">
        <v>92</v>
      </c>
    </row>
    <row r="49" spans="1:11" ht="20" customHeight="1">
      <c r="A49" s="33" t="s">
        <v>53</v>
      </c>
      <c r="B49" s="52"/>
      <c r="C49" s="54"/>
      <c r="D49" s="54"/>
      <c r="E49" s="54"/>
      <c r="F49" s="56"/>
      <c r="G49" s="56"/>
      <c r="H49" s="56"/>
      <c r="I49" s="56"/>
      <c r="J49" s="56"/>
      <c r="K49" s="56"/>
    </row>
    <row r="50" spans="1:11" ht="20" customHeight="1">
      <c r="A50" s="33" t="s">
        <v>54</v>
      </c>
      <c r="B50" s="52"/>
      <c r="C50" s="54"/>
      <c r="D50" s="54"/>
      <c r="E50" s="54"/>
      <c r="F50" s="56"/>
      <c r="G50" s="56"/>
      <c r="H50" s="56"/>
      <c r="I50" s="56"/>
      <c r="J50" s="56"/>
      <c r="K50" s="56"/>
    </row>
    <row r="51" spans="1:11" ht="20" customHeight="1">
      <c r="A51" s="33" t="s">
        <v>55</v>
      </c>
      <c r="B51" s="52"/>
      <c r="C51" s="54"/>
      <c r="D51" s="54"/>
      <c r="E51" s="54"/>
      <c r="F51" s="56"/>
      <c r="G51" s="56"/>
      <c r="H51" s="56"/>
      <c r="I51" s="56"/>
      <c r="J51" s="56"/>
      <c r="K51" s="56"/>
    </row>
    <row r="52" spans="1:11" ht="20" customHeight="1">
      <c r="A52" s="33" t="s">
        <v>56</v>
      </c>
      <c r="B52" s="52"/>
      <c r="C52" s="54"/>
      <c r="D52" s="54"/>
      <c r="E52" s="54"/>
      <c r="F52" s="56"/>
      <c r="G52" s="56"/>
      <c r="H52" s="56"/>
      <c r="I52" s="56"/>
      <c r="J52" s="56"/>
      <c r="K52" s="56"/>
    </row>
    <row r="53" spans="1:11" ht="20" customHeight="1">
      <c r="A53" s="33" t="s">
        <v>57</v>
      </c>
      <c r="B53" s="52"/>
      <c r="C53" s="54"/>
      <c r="D53" s="54"/>
      <c r="E53" s="54"/>
      <c r="F53" s="57"/>
      <c r="G53" s="57"/>
      <c r="H53" s="57"/>
      <c r="I53" s="57"/>
      <c r="J53" s="57"/>
      <c r="K53" s="57"/>
    </row>
    <row r="54" spans="1:11" ht="21" customHeight="1">
      <c r="A54" s="32" t="s">
        <v>58</v>
      </c>
      <c r="B54" s="52"/>
      <c r="C54" s="54"/>
      <c r="D54" s="54"/>
      <c r="E54" s="54"/>
      <c r="F54" s="55">
        <f>G54+H54</f>
        <v>923</v>
      </c>
      <c r="G54" s="55">
        <v>550</v>
      </c>
      <c r="H54" s="55">
        <v>373</v>
      </c>
      <c r="I54" s="55">
        <f>J54+K54</f>
        <v>476</v>
      </c>
      <c r="J54" s="55">
        <v>278</v>
      </c>
      <c r="K54" s="55">
        <v>198</v>
      </c>
    </row>
    <row r="55" spans="1:11" ht="15.5">
      <c r="A55" s="33" t="s">
        <v>59</v>
      </c>
      <c r="B55" s="52"/>
      <c r="C55" s="54"/>
      <c r="D55" s="54"/>
      <c r="E55" s="54"/>
      <c r="F55" s="56"/>
      <c r="G55" s="56"/>
      <c r="H55" s="56"/>
      <c r="I55" s="56"/>
      <c r="J55" s="56"/>
      <c r="K55" s="56"/>
    </row>
    <row r="56" spans="1:11" ht="15.5">
      <c r="A56" s="33" t="s">
        <v>60</v>
      </c>
      <c r="B56" s="52"/>
      <c r="C56" s="54"/>
      <c r="D56" s="54"/>
      <c r="E56" s="54"/>
      <c r="F56" s="56"/>
      <c r="G56" s="56"/>
      <c r="H56" s="56"/>
      <c r="I56" s="56"/>
      <c r="J56" s="56"/>
      <c r="K56" s="56"/>
    </row>
    <row r="57" spans="1:11" ht="15.5">
      <c r="A57" s="33" t="s">
        <v>61</v>
      </c>
      <c r="B57" s="52"/>
      <c r="C57" s="54"/>
      <c r="D57" s="54"/>
      <c r="E57" s="54"/>
      <c r="F57" s="56"/>
      <c r="G57" s="56"/>
      <c r="H57" s="56"/>
      <c r="I57" s="56"/>
      <c r="J57" s="56"/>
      <c r="K57" s="56"/>
    </row>
    <row r="58" spans="1:11" ht="15.5">
      <c r="A58" s="33" t="s">
        <v>62</v>
      </c>
      <c r="B58" s="52"/>
      <c r="C58" s="54"/>
      <c r="D58" s="54"/>
      <c r="E58" s="54"/>
      <c r="F58" s="56"/>
      <c r="G58" s="56"/>
      <c r="H58" s="56"/>
      <c r="I58" s="56"/>
      <c r="J58" s="56"/>
      <c r="K58" s="56"/>
    </row>
    <row r="59" spans="1:11" ht="15.5">
      <c r="A59" s="33" t="s">
        <v>63</v>
      </c>
      <c r="B59" s="52"/>
      <c r="C59" s="54"/>
      <c r="D59" s="54"/>
      <c r="E59" s="54"/>
      <c r="F59" s="57"/>
      <c r="G59" s="57"/>
      <c r="H59" s="57"/>
      <c r="I59" s="57"/>
      <c r="J59" s="57"/>
      <c r="K59" s="57"/>
    </row>
    <row r="60" spans="1:11">
      <c r="A60" s="32" t="s">
        <v>64</v>
      </c>
      <c r="B60" s="52"/>
      <c r="C60" s="54"/>
      <c r="D60" s="54"/>
      <c r="E60" s="54"/>
      <c r="F60" s="55">
        <f>G60+H60</f>
        <v>752</v>
      </c>
      <c r="G60" s="55">
        <v>459</v>
      </c>
      <c r="H60" s="55">
        <v>293</v>
      </c>
      <c r="I60" s="55">
        <f>J60+K60</f>
        <v>58</v>
      </c>
      <c r="J60" s="55">
        <v>30</v>
      </c>
      <c r="K60" s="55">
        <v>28</v>
      </c>
    </row>
    <row r="61" spans="1:11" ht="15.5">
      <c r="A61" s="33" t="s">
        <v>65</v>
      </c>
      <c r="B61" s="52"/>
      <c r="C61" s="54"/>
      <c r="D61" s="54"/>
      <c r="E61" s="54"/>
      <c r="F61" s="56"/>
      <c r="G61" s="56"/>
      <c r="H61" s="56"/>
      <c r="I61" s="56"/>
      <c r="J61" s="56"/>
      <c r="K61" s="56"/>
    </row>
    <row r="62" spans="1:11" ht="15.5">
      <c r="A62" s="33" t="s">
        <v>54</v>
      </c>
      <c r="B62" s="52"/>
      <c r="C62" s="54"/>
      <c r="D62" s="54"/>
      <c r="E62" s="54"/>
      <c r="F62" s="56"/>
      <c r="G62" s="56"/>
      <c r="H62" s="56"/>
      <c r="I62" s="56"/>
      <c r="J62" s="56"/>
      <c r="K62" s="56"/>
    </row>
    <row r="63" spans="1:11" ht="15.5">
      <c r="A63" s="33" t="s">
        <v>55</v>
      </c>
      <c r="B63" s="52"/>
      <c r="C63" s="54"/>
      <c r="D63" s="54"/>
      <c r="E63" s="54"/>
      <c r="F63" s="56"/>
      <c r="G63" s="56"/>
      <c r="H63" s="56"/>
      <c r="I63" s="56"/>
      <c r="J63" s="56"/>
      <c r="K63" s="56"/>
    </row>
    <row r="64" spans="1:11" ht="15.5">
      <c r="A64" s="33" t="s">
        <v>56</v>
      </c>
      <c r="B64" s="52"/>
      <c r="C64" s="54"/>
      <c r="D64" s="54"/>
      <c r="E64" s="54"/>
      <c r="F64" s="56"/>
      <c r="G64" s="56"/>
      <c r="H64" s="56"/>
      <c r="I64" s="56"/>
      <c r="J64" s="56"/>
      <c r="K64" s="56"/>
    </row>
    <row r="65" spans="1:11" ht="15.5">
      <c r="A65" s="33" t="s">
        <v>57</v>
      </c>
      <c r="B65" s="52"/>
      <c r="C65" s="54"/>
      <c r="D65" s="54"/>
      <c r="E65" s="54"/>
      <c r="F65" s="57"/>
      <c r="G65" s="57"/>
      <c r="H65" s="57"/>
      <c r="I65" s="57"/>
      <c r="J65" s="57"/>
      <c r="K65" s="57"/>
    </row>
    <row r="66" spans="1:11">
      <c r="A66" s="32" t="s">
        <v>66</v>
      </c>
      <c r="B66" s="52">
        <v>620</v>
      </c>
      <c r="C66" s="53">
        <f>D66+E66</f>
        <v>1010</v>
      </c>
      <c r="D66" s="53">
        <v>523</v>
      </c>
      <c r="E66" s="53">
        <v>487</v>
      </c>
      <c r="F66" s="55">
        <f>G66+H66</f>
        <v>940</v>
      </c>
      <c r="G66" s="55">
        <v>536</v>
      </c>
      <c r="H66" s="55">
        <v>404</v>
      </c>
      <c r="I66" s="55">
        <f>J66+K66</f>
        <v>86</v>
      </c>
      <c r="J66" s="55">
        <v>44</v>
      </c>
      <c r="K66" s="55">
        <v>42</v>
      </c>
    </row>
    <row r="67" spans="1:11" ht="15.5">
      <c r="A67" s="33" t="s">
        <v>67</v>
      </c>
      <c r="B67" s="52"/>
      <c r="C67" s="53"/>
      <c r="D67" s="53"/>
      <c r="E67" s="53"/>
      <c r="F67" s="56"/>
      <c r="G67" s="56"/>
      <c r="H67" s="56"/>
      <c r="I67" s="56"/>
      <c r="J67" s="56"/>
      <c r="K67" s="56"/>
    </row>
    <row r="68" spans="1:11" ht="15.5">
      <c r="A68" s="33" t="s">
        <v>68</v>
      </c>
      <c r="B68" s="52"/>
      <c r="C68" s="53"/>
      <c r="D68" s="53"/>
      <c r="E68" s="53"/>
      <c r="F68" s="56"/>
      <c r="G68" s="56"/>
      <c r="H68" s="56"/>
      <c r="I68" s="56"/>
      <c r="J68" s="56"/>
      <c r="K68" s="56"/>
    </row>
    <row r="69" spans="1:11" ht="15.5">
      <c r="A69" s="33" t="s">
        <v>69</v>
      </c>
      <c r="B69" s="52"/>
      <c r="C69" s="53"/>
      <c r="D69" s="53"/>
      <c r="E69" s="53"/>
      <c r="F69" s="56"/>
      <c r="G69" s="56"/>
      <c r="H69" s="56"/>
      <c r="I69" s="56"/>
      <c r="J69" s="56"/>
      <c r="K69" s="56"/>
    </row>
    <row r="70" spans="1:11" ht="15.5">
      <c r="A70" s="33" t="s">
        <v>70</v>
      </c>
      <c r="B70" s="52"/>
      <c r="C70" s="53"/>
      <c r="D70" s="53"/>
      <c r="E70" s="53"/>
      <c r="F70" s="56"/>
      <c r="G70" s="56"/>
      <c r="H70" s="56"/>
      <c r="I70" s="56"/>
      <c r="J70" s="56"/>
      <c r="K70" s="56"/>
    </row>
    <row r="71" spans="1:11" ht="15.5">
      <c r="A71" s="33" t="s">
        <v>71</v>
      </c>
      <c r="B71" s="52"/>
      <c r="C71" s="53"/>
      <c r="D71" s="53"/>
      <c r="E71" s="53"/>
      <c r="F71" s="56"/>
      <c r="G71" s="56"/>
      <c r="H71" s="56"/>
      <c r="I71" s="56"/>
      <c r="J71" s="56"/>
      <c r="K71" s="56"/>
    </row>
    <row r="72" spans="1:11" ht="15.5">
      <c r="A72" s="33" t="s">
        <v>72</v>
      </c>
      <c r="B72" s="52"/>
      <c r="C72" s="53"/>
      <c r="D72" s="53"/>
      <c r="E72" s="53"/>
      <c r="F72" s="56"/>
      <c r="G72" s="56"/>
      <c r="H72" s="56"/>
      <c r="I72" s="56"/>
      <c r="J72" s="56"/>
      <c r="K72" s="56"/>
    </row>
    <row r="73" spans="1:11" ht="15.5">
      <c r="A73" s="33" t="s">
        <v>73</v>
      </c>
      <c r="B73" s="52"/>
      <c r="C73" s="53"/>
      <c r="D73" s="53"/>
      <c r="E73" s="53"/>
      <c r="F73" s="57"/>
      <c r="G73" s="57"/>
      <c r="H73" s="57"/>
      <c r="I73" s="57"/>
      <c r="J73" s="57"/>
      <c r="K73" s="57"/>
    </row>
    <row r="74" spans="1:11">
      <c r="A74" s="32" t="s">
        <v>74</v>
      </c>
      <c r="B74" s="52">
        <v>714</v>
      </c>
      <c r="C74" s="53">
        <f>D74+E74</f>
        <v>1140</v>
      </c>
      <c r="D74" s="53">
        <v>577</v>
      </c>
      <c r="E74" s="53">
        <v>563</v>
      </c>
      <c r="F74" s="55">
        <f>G74+H74</f>
        <v>2153</v>
      </c>
      <c r="G74" s="55">
        <v>1174</v>
      </c>
      <c r="H74" s="55">
        <v>979</v>
      </c>
      <c r="I74" s="55">
        <f>J74+K74</f>
        <v>141</v>
      </c>
      <c r="J74" s="55">
        <v>62</v>
      </c>
      <c r="K74" s="55">
        <v>79</v>
      </c>
    </row>
    <row r="75" spans="1:11" ht="15.5">
      <c r="A75" s="33" t="s">
        <v>75</v>
      </c>
      <c r="B75" s="52"/>
      <c r="C75" s="53"/>
      <c r="D75" s="53"/>
      <c r="E75" s="53"/>
      <c r="F75" s="56"/>
      <c r="G75" s="56"/>
      <c r="H75" s="56"/>
      <c r="I75" s="56"/>
      <c r="J75" s="56"/>
      <c r="K75" s="56"/>
    </row>
    <row r="76" spans="1:11" ht="15.5">
      <c r="A76" s="33" t="s">
        <v>76</v>
      </c>
      <c r="B76" s="52"/>
      <c r="C76" s="53"/>
      <c r="D76" s="53"/>
      <c r="E76" s="53"/>
      <c r="F76" s="56"/>
      <c r="G76" s="56"/>
      <c r="H76" s="56"/>
      <c r="I76" s="56"/>
      <c r="J76" s="56"/>
      <c r="K76" s="56"/>
    </row>
    <row r="77" spans="1:11" ht="15.5">
      <c r="A77" s="33" t="s">
        <v>77</v>
      </c>
      <c r="B77" s="52"/>
      <c r="C77" s="53"/>
      <c r="D77" s="53"/>
      <c r="E77" s="53"/>
      <c r="F77" s="56"/>
      <c r="G77" s="56"/>
      <c r="H77" s="56"/>
      <c r="I77" s="56"/>
      <c r="J77" s="56"/>
      <c r="K77" s="56"/>
    </row>
    <row r="78" spans="1:11" ht="15.5">
      <c r="A78" s="33" t="s">
        <v>78</v>
      </c>
      <c r="B78" s="52"/>
      <c r="C78" s="53"/>
      <c r="D78" s="53"/>
      <c r="E78" s="53"/>
      <c r="F78" s="56"/>
      <c r="G78" s="56"/>
      <c r="H78" s="56"/>
      <c r="I78" s="56"/>
      <c r="J78" s="56"/>
      <c r="K78" s="56"/>
    </row>
    <row r="79" spans="1:11" ht="15.5">
      <c r="A79" s="33" t="s">
        <v>79</v>
      </c>
      <c r="B79" s="52"/>
      <c r="C79" s="53"/>
      <c r="D79" s="53"/>
      <c r="E79" s="53"/>
      <c r="F79" s="56"/>
      <c r="G79" s="56"/>
      <c r="H79" s="56"/>
      <c r="I79" s="56"/>
      <c r="J79" s="56"/>
      <c r="K79" s="56"/>
    </row>
    <row r="80" spans="1:11" ht="15.5">
      <c r="A80" s="33" t="s">
        <v>80</v>
      </c>
      <c r="B80" s="52"/>
      <c r="C80" s="53"/>
      <c r="D80" s="53"/>
      <c r="E80" s="53"/>
      <c r="F80" s="56"/>
      <c r="G80" s="56"/>
      <c r="H80" s="56"/>
      <c r="I80" s="56"/>
      <c r="J80" s="56"/>
      <c r="K80" s="56"/>
    </row>
    <row r="81" spans="1:11" ht="15.5">
      <c r="A81" s="33" t="s">
        <v>81</v>
      </c>
      <c r="B81" s="52"/>
      <c r="C81" s="53"/>
      <c r="D81" s="53"/>
      <c r="E81" s="53"/>
      <c r="F81" s="56"/>
      <c r="G81" s="56"/>
      <c r="H81" s="56"/>
      <c r="I81" s="56"/>
      <c r="J81" s="56"/>
      <c r="K81" s="56"/>
    </row>
    <row r="82" spans="1:11" ht="15.5">
      <c r="A82" s="33" t="s">
        <v>82</v>
      </c>
      <c r="B82" s="52"/>
      <c r="C82" s="53"/>
      <c r="D82" s="53"/>
      <c r="E82" s="53"/>
      <c r="F82" s="57"/>
      <c r="G82" s="57"/>
      <c r="H82" s="57"/>
      <c r="I82" s="57"/>
      <c r="J82" s="57"/>
      <c r="K82" s="57"/>
    </row>
  </sheetData>
  <mergeCells count="85">
    <mergeCell ref="F12:H13"/>
    <mergeCell ref="I12:K13"/>
    <mergeCell ref="J60:J65"/>
    <mergeCell ref="J66:J73"/>
    <mergeCell ref="J74:J82"/>
    <mergeCell ref="K16:K26"/>
    <mergeCell ref="K27:K38"/>
    <mergeCell ref="K39:K47"/>
    <mergeCell ref="K48:K53"/>
    <mergeCell ref="K54:K59"/>
    <mergeCell ref="K60:K65"/>
    <mergeCell ref="K66:K73"/>
    <mergeCell ref="K74:K82"/>
    <mergeCell ref="J16:J26"/>
    <mergeCell ref="J27:J38"/>
    <mergeCell ref="J39:J47"/>
    <mergeCell ref="J48:J53"/>
    <mergeCell ref="J54:J59"/>
    <mergeCell ref="H60:H65"/>
    <mergeCell ref="H66:H73"/>
    <mergeCell ref="H74:H82"/>
    <mergeCell ref="I16:I26"/>
    <mergeCell ref="I27:I38"/>
    <mergeCell ref="I39:I47"/>
    <mergeCell ref="I48:I53"/>
    <mergeCell ref="I54:I59"/>
    <mergeCell ref="I60:I65"/>
    <mergeCell ref="I66:I73"/>
    <mergeCell ref="I74:I82"/>
    <mergeCell ref="H16:H26"/>
    <mergeCell ref="H27:H38"/>
    <mergeCell ref="H39:H47"/>
    <mergeCell ref="H48:H53"/>
    <mergeCell ref="H54:H59"/>
    <mergeCell ref="F60:F65"/>
    <mergeCell ref="F66:F73"/>
    <mergeCell ref="F74:F82"/>
    <mergeCell ref="G16:G26"/>
    <mergeCell ref="G27:G38"/>
    <mergeCell ref="G39:G47"/>
    <mergeCell ref="G48:G53"/>
    <mergeCell ref="G54:G59"/>
    <mergeCell ref="G60:G65"/>
    <mergeCell ref="G66:G73"/>
    <mergeCell ref="G74:G82"/>
    <mergeCell ref="F16:F26"/>
    <mergeCell ref="F27:F38"/>
    <mergeCell ref="F39:F47"/>
    <mergeCell ref="F48:F53"/>
    <mergeCell ref="F54:F59"/>
    <mergeCell ref="D74:D82"/>
    <mergeCell ref="E16:E26"/>
    <mergeCell ref="E27:E38"/>
    <mergeCell ref="E39:E47"/>
    <mergeCell ref="E48:E65"/>
    <mergeCell ref="E66:E73"/>
    <mergeCell ref="E74:E82"/>
    <mergeCell ref="D16:D26"/>
    <mergeCell ref="D27:D38"/>
    <mergeCell ref="D39:D47"/>
    <mergeCell ref="D48:D65"/>
    <mergeCell ref="D66:D73"/>
    <mergeCell ref="B74:B82"/>
    <mergeCell ref="C16:C26"/>
    <mergeCell ref="C27:C38"/>
    <mergeCell ref="C39:C47"/>
    <mergeCell ref="C48:C65"/>
    <mergeCell ref="C66:C73"/>
    <mergeCell ref="C74:C82"/>
    <mergeCell ref="B16:B26"/>
    <mergeCell ref="B27:B38"/>
    <mergeCell ref="B39:B47"/>
    <mergeCell ref="B48:B65"/>
    <mergeCell ref="B66:B73"/>
    <mergeCell ref="B8:E8"/>
    <mergeCell ref="B9:E9"/>
    <mergeCell ref="B10:E10"/>
    <mergeCell ref="A12:A14"/>
    <mergeCell ref="B12:B13"/>
    <mergeCell ref="C12:E13"/>
    <mergeCell ref="A2:K2"/>
    <mergeCell ref="A3:K3"/>
    <mergeCell ref="A4:K4"/>
    <mergeCell ref="B6:D6"/>
    <mergeCell ref="B7:E7"/>
  </mergeCells>
  <pageMargins left="0.75" right="0.75" top="1" bottom="1" header="0.5" footer="0.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3"/>
  <sheetViews>
    <sheetView workbookViewId="0">
      <selection activeCell="L22" sqref="L22:L23"/>
    </sheetView>
  </sheetViews>
  <sheetFormatPr defaultColWidth="9.1796875" defaultRowHeight="14.5"/>
  <cols>
    <col min="1" max="1" width="9.1796875" customWidth="1"/>
    <col min="2" max="24" width="6.81640625" customWidth="1"/>
  </cols>
  <sheetData>
    <row r="1" spans="1:24">
      <c r="A1" s="107" t="s">
        <v>83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</row>
    <row r="2" spans="1:24">
      <c r="A2" s="107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</row>
    <row r="3" spans="1:24">
      <c r="A3" s="107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</row>
    <row r="4" spans="1:24">
      <c r="A4" s="107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</row>
    <row r="5" spans="1:24">
      <c r="A5" s="13" t="s">
        <v>84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</row>
    <row r="6" spans="1:24" ht="19" customHeight="1">
      <c r="A6" s="69" t="s">
        <v>85</v>
      </c>
      <c r="B6" s="70"/>
      <c r="C6" s="70"/>
      <c r="D6" s="70"/>
      <c r="E6" s="70"/>
      <c r="F6" s="70"/>
      <c r="G6" s="70" t="s">
        <v>86</v>
      </c>
      <c r="H6" s="70"/>
      <c r="I6" s="70"/>
      <c r="J6" s="70"/>
      <c r="K6" s="70"/>
      <c r="L6" s="70"/>
      <c r="M6" s="70" t="s">
        <v>87</v>
      </c>
      <c r="N6" s="70"/>
      <c r="O6" s="70"/>
      <c r="P6" s="70"/>
      <c r="Q6" s="70"/>
      <c r="R6" s="70"/>
      <c r="S6" s="70" t="s">
        <v>88</v>
      </c>
      <c r="T6" s="70"/>
      <c r="U6" s="70"/>
      <c r="V6" s="70"/>
      <c r="W6" s="70"/>
      <c r="X6" s="71"/>
    </row>
    <row r="7" spans="1:24">
      <c r="A7" s="96" t="s">
        <v>89</v>
      </c>
      <c r="B7" s="101" t="s">
        <v>90</v>
      </c>
      <c r="C7" s="103" t="s">
        <v>91</v>
      </c>
      <c r="D7" s="72" t="s">
        <v>92</v>
      </c>
      <c r="E7" s="73"/>
      <c r="F7" s="101" t="s">
        <v>17</v>
      </c>
      <c r="G7" s="101" t="s">
        <v>89</v>
      </c>
      <c r="H7" s="101" t="s">
        <v>90</v>
      </c>
      <c r="I7" s="103" t="s">
        <v>91</v>
      </c>
      <c r="J7" s="74" t="s">
        <v>92</v>
      </c>
      <c r="K7" s="73"/>
      <c r="L7" s="101" t="s">
        <v>17</v>
      </c>
      <c r="M7" s="101" t="s">
        <v>89</v>
      </c>
      <c r="N7" s="101" t="s">
        <v>90</v>
      </c>
      <c r="O7" s="103" t="s">
        <v>91</v>
      </c>
      <c r="P7" s="74" t="s">
        <v>92</v>
      </c>
      <c r="Q7" s="73"/>
      <c r="R7" s="101" t="s">
        <v>17</v>
      </c>
      <c r="S7" s="101" t="s">
        <v>89</v>
      </c>
      <c r="T7" s="101" t="s">
        <v>90</v>
      </c>
      <c r="U7" s="103" t="s">
        <v>91</v>
      </c>
      <c r="V7" s="74" t="s">
        <v>92</v>
      </c>
      <c r="W7" s="73"/>
      <c r="X7" s="105" t="s">
        <v>17</v>
      </c>
    </row>
    <row r="8" spans="1:24">
      <c r="A8" s="97"/>
      <c r="B8" s="102"/>
      <c r="C8" s="104"/>
      <c r="D8" s="15" t="s">
        <v>18</v>
      </c>
      <c r="E8" s="14" t="s">
        <v>19</v>
      </c>
      <c r="F8" s="102"/>
      <c r="G8" s="102"/>
      <c r="H8" s="102"/>
      <c r="I8" s="104"/>
      <c r="J8" s="14" t="s">
        <v>18</v>
      </c>
      <c r="K8" s="14" t="s">
        <v>19</v>
      </c>
      <c r="L8" s="102"/>
      <c r="M8" s="102"/>
      <c r="N8" s="102"/>
      <c r="O8" s="104"/>
      <c r="P8" s="14" t="s">
        <v>18</v>
      </c>
      <c r="Q8" s="14" t="s">
        <v>19</v>
      </c>
      <c r="R8" s="102"/>
      <c r="S8" s="102"/>
      <c r="T8" s="102"/>
      <c r="U8" s="104"/>
      <c r="V8" s="14" t="s">
        <v>18</v>
      </c>
      <c r="W8" s="14" t="s">
        <v>19</v>
      </c>
      <c r="X8" s="106"/>
    </row>
    <row r="9" spans="1:24">
      <c r="A9" s="38" t="s">
        <v>93</v>
      </c>
      <c r="B9" s="5" t="s">
        <v>94</v>
      </c>
      <c r="C9" s="5">
        <v>6</v>
      </c>
      <c r="D9" s="5">
        <v>0</v>
      </c>
      <c r="E9" s="5">
        <v>1</v>
      </c>
      <c r="F9" s="5">
        <f>SUM(D9:E9)</f>
        <v>1</v>
      </c>
      <c r="G9" s="39" t="s">
        <v>93</v>
      </c>
      <c r="H9" s="5" t="s">
        <v>94</v>
      </c>
      <c r="I9" s="5">
        <v>6</v>
      </c>
      <c r="J9" s="5">
        <v>0</v>
      </c>
      <c r="K9" s="5">
        <v>0</v>
      </c>
      <c r="L9" s="5">
        <f t="shared" ref="L9:L14" si="0">SUM(J9:K9)</f>
        <v>0</v>
      </c>
      <c r="M9" s="39" t="s">
        <v>93</v>
      </c>
      <c r="N9" s="5" t="s">
        <v>94</v>
      </c>
      <c r="O9" s="5">
        <v>6</v>
      </c>
      <c r="P9" s="5">
        <v>0</v>
      </c>
      <c r="Q9" s="5">
        <v>0</v>
      </c>
      <c r="R9" s="5">
        <v>0</v>
      </c>
      <c r="S9" s="39" t="s">
        <v>93</v>
      </c>
      <c r="T9" s="5" t="s">
        <v>94</v>
      </c>
      <c r="U9" s="5">
        <v>6</v>
      </c>
      <c r="V9" s="5">
        <v>0</v>
      </c>
      <c r="W9" s="5">
        <v>0</v>
      </c>
      <c r="X9" s="6">
        <v>0</v>
      </c>
    </row>
    <row r="10" spans="1:24">
      <c r="A10" s="40" t="s">
        <v>95</v>
      </c>
      <c r="B10" s="16" t="s">
        <v>96</v>
      </c>
      <c r="C10" s="16">
        <v>5</v>
      </c>
      <c r="D10" s="16">
        <v>0</v>
      </c>
      <c r="E10" s="16">
        <v>3</v>
      </c>
      <c r="F10" s="16">
        <f>SUM(D10:E10)</f>
        <v>3</v>
      </c>
      <c r="G10" s="41" t="s">
        <v>95</v>
      </c>
      <c r="H10" s="16" t="s">
        <v>96</v>
      </c>
      <c r="I10" s="16">
        <v>5</v>
      </c>
      <c r="J10" s="16">
        <v>0</v>
      </c>
      <c r="K10" s="16">
        <v>0</v>
      </c>
      <c r="L10" s="16">
        <f t="shared" si="0"/>
        <v>0</v>
      </c>
      <c r="M10" s="41" t="s">
        <v>95</v>
      </c>
      <c r="N10" s="16" t="s">
        <v>96</v>
      </c>
      <c r="O10" s="16">
        <v>5</v>
      </c>
      <c r="P10" s="5">
        <v>0</v>
      </c>
      <c r="Q10" s="5">
        <v>0</v>
      </c>
      <c r="R10" s="5">
        <v>0</v>
      </c>
      <c r="S10" s="41" t="s">
        <v>95</v>
      </c>
      <c r="T10" s="16" t="s">
        <v>96</v>
      </c>
      <c r="U10" s="16">
        <v>5</v>
      </c>
      <c r="V10" s="16">
        <v>0</v>
      </c>
      <c r="W10" s="16">
        <v>0</v>
      </c>
      <c r="X10" s="24">
        <v>0</v>
      </c>
    </row>
    <row r="11" spans="1:24">
      <c r="A11" s="38" t="s">
        <v>97</v>
      </c>
      <c r="B11" s="16" t="s">
        <v>98</v>
      </c>
      <c r="C11" s="16">
        <v>4</v>
      </c>
      <c r="D11" s="16">
        <v>2</v>
      </c>
      <c r="E11" s="16">
        <v>6</v>
      </c>
      <c r="F11" s="16">
        <f>SUM(D11:E11)</f>
        <v>8</v>
      </c>
      <c r="G11" s="39" t="s">
        <v>97</v>
      </c>
      <c r="H11" s="16" t="s">
        <v>98</v>
      </c>
      <c r="I11" s="16">
        <v>4</v>
      </c>
      <c r="J11" s="16">
        <v>1</v>
      </c>
      <c r="K11" s="16">
        <v>1</v>
      </c>
      <c r="L11" s="16">
        <f t="shared" si="0"/>
        <v>2</v>
      </c>
      <c r="M11" s="39" t="s">
        <v>97</v>
      </c>
      <c r="N11" s="16" t="s">
        <v>98</v>
      </c>
      <c r="O11" s="16">
        <v>4</v>
      </c>
      <c r="P11" s="5">
        <v>0</v>
      </c>
      <c r="Q11" s="5">
        <v>0</v>
      </c>
      <c r="R11" s="5">
        <v>0</v>
      </c>
      <c r="S11" s="39" t="s">
        <v>97</v>
      </c>
      <c r="T11" s="16" t="s">
        <v>98</v>
      </c>
      <c r="U11" s="16">
        <v>4</v>
      </c>
      <c r="V11" s="16">
        <v>3</v>
      </c>
      <c r="W11" s="16">
        <v>2</v>
      </c>
      <c r="X11" s="24">
        <f>SUM(V11:W11)</f>
        <v>5</v>
      </c>
    </row>
    <row r="12" spans="1:24">
      <c r="A12" s="40" t="s">
        <v>99</v>
      </c>
      <c r="B12" s="16" t="s">
        <v>100</v>
      </c>
      <c r="C12" s="16">
        <v>3</v>
      </c>
      <c r="D12" s="16">
        <v>4</v>
      </c>
      <c r="E12" s="16">
        <v>5</v>
      </c>
      <c r="F12" s="16">
        <f>SUM(D12:E12)</f>
        <v>9</v>
      </c>
      <c r="G12" s="41" t="s">
        <v>99</v>
      </c>
      <c r="H12" s="16" t="s">
        <v>100</v>
      </c>
      <c r="I12" s="16">
        <v>3</v>
      </c>
      <c r="J12" s="16">
        <v>5</v>
      </c>
      <c r="K12" s="16">
        <v>1</v>
      </c>
      <c r="L12" s="16">
        <f t="shared" si="0"/>
        <v>6</v>
      </c>
      <c r="M12" s="41" t="s">
        <v>99</v>
      </c>
      <c r="N12" s="16" t="s">
        <v>100</v>
      </c>
      <c r="O12" s="16">
        <v>3</v>
      </c>
      <c r="P12" s="16">
        <v>3</v>
      </c>
      <c r="Q12" s="16">
        <v>9</v>
      </c>
      <c r="R12" s="16">
        <f>SUM(P12:Q12)</f>
        <v>12</v>
      </c>
      <c r="S12" s="41" t="s">
        <v>99</v>
      </c>
      <c r="T12" s="16" t="s">
        <v>100</v>
      </c>
      <c r="U12" s="16">
        <v>3</v>
      </c>
      <c r="V12" s="16">
        <v>3</v>
      </c>
      <c r="W12" s="16">
        <v>2</v>
      </c>
      <c r="X12" s="24">
        <f>SUM(V12:W12)</f>
        <v>5</v>
      </c>
    </row>
    <row r="13" spans="1:24">
      <c r="A13" s="38" t="s">
        <v>101</v>
      </c>
      <c r="B13" s="16" t="s">
        <v>18</v>
      </c>
      <c r="C13" s="16">
        <v>2</v>
      </c>
      <c r="D13" s="16">
        <v>1</v>
      </c>
      <c r="E13" s="16">
        <v>4</v>
      </c>
      <c r="F13" s="16">
        <f>SUM(D13:E13)</f>
        <v>5</v>
      </c>
      <c r="G13" s="39" t="s">
        <v>101</v>
      </c>
      <c r="H13" s="16" t="s">
        <v>18</v>
      </c>
      <c r="I13" s="16">
        <v>2</v>
      </c>
      <c r="J13" s="16">
        <v>0</v>
      </c>
      <c r="K13" s="16">
        <v>0</v>
      </c>
      <c r="L13" s="16">
        <f t="shared" si="0"/>
        <v>0</v>
      </c>
      <c r="M13" s="39" t="s">
        <v>101</v>
      </c>
      <c r="N13" s="16" t="s">
        <v>18</v>
      </c>
      <c r="O13" s="16">
        <v>2</v>
      </c>
      <c r="P13" s="16">
        <v>0</v>
      </c>
      <c r="Q13" s="16">
        <v>1</v>
      </c>
      <c r="R13" s="16">
        <f>SUM(P13:Q13)</f>
        <v>1</v>
      </c>
      <c r="S13" s="39" t="s">
        <v>101</v>
      </c>
      <c r="T13" s="16" t="s">
        <v>18</v>
      </c>
      <c r="U13" s="16">
        <v>2</v>
      </c>
      <c r="V13" s="16">
        <v>0</v>
      </c>
      <c r="W13" s="16">
        <v>0</v>
      </c>
      <c r="X13" s="24">
        <v>0</v>
      </c>
    </row>
    <row r="14" spans="1:24">
      <c r="A14" s="40" t="s">
        <v>102</v>
      </c>
      <c r="B14" s="16" t="s">
        <v>103</v>
      </c>
      <c r="C14" s="16">
        <v>1</v>
      </c>
      <c r="D14" s="16">
        <v>0</v>
      </c>
      <c r="E14" s="16">
        <v>0</v>
      </c>
      <c r="F14" s="16">
        <v>0</v>
      </c>
      <c r="G14" s="41" t="s">
        <v>102</v>
      </c>
      <c r="H14" s="16" t="s">
        <v>103</v>
      </c>
      <c r="I14" s="16">
        <v>1</v>
      </c>
      <c r="J14" s="16">
        <v>0</v>
      </c>
      <c r="K14" s="16">
        <v>1</v>
      </c>
      <c r="L14" s="16">
        <f t="shared" si="0"/>
        <v>1</v>
      </c>
      <c r="M14" s="41" t="s">
        <v>102</v>
      </c>
      <c r="N14" s="16" t="s">
        <v>103</v>
      </c>
      <c r="O14" s="16">
        <v>1</v>
      </c>
      <c r="P14" s="16">
        <v>1</v>
      </c>
      <c r="Q14" s="16">
        <v>0</v>
      </c>
      <c r="R14" s="16">
        <f>SUM(P14:Q14)</f>
        <v>1</v>
      </c>
      <c r="S14" s="41" t="s">
        <v>102</v>
      </c>
      <c r="T14" s="16" t="s">
        <v>103</v>
      </c>
      <c r="U14" s="16">
        <v>1</v>
      </c>
      <c r="V14" s="16">
        <v>0</v>
      </c>
      <c r="W14" s="16">
        <v>0</v>
      </c>
      <c r="X14" s="24">
        <v>0</v>
      </c>
    </row>
    <row r="15" spans="1:24">
      <c r="A15" s="75" t="s">
        <v>104</v>
      </c>
      <c r="B15" s="76"/>
      <c r="C15" s="17"/>
      <c r="D15" s="8">
        <f>SUM(D9:D14)</f>
        <v>7</v>
      </c>
      <c r="E15" s="8">
        <f>SUM(E9:E14)</f>
        <v>19</v>
      </c>
      <c r="F15" s="8">
        <f>SUM(F9:F14)</f>
        <v>26</v>
      </c>
      <c r="G15" s="77"/>
      <c r="H15" s="78"/>
      <c r="I15" s="79"/>
      <c r="J15" s="8">
        <f>SUM(J9:J14)</f>
        <v>6</v>
      </c>
      <c r="K15" s="8">
        <f>SUM(K9:K14)</f>
        <v>3</v>
      </c>
      <c r="L15" s="8">
        <f>SUM(L9:L14)</f>
        <v>9</v>
      </c>
      <c r="M15" s="77"/>
      <c r="N15" s="78"/>
      <c r="O15" s="79"/>
      <c r="P15" s="8">
        <f>SUM(P9:P14)</f>
        <v>4</v>
      </c>
      <c r="Q15" s="8">
        <f>SUM(Q9:Q14)</f>
        <v>10</v>
      </c>
      <c r="R15" s="8">
        <f>SUM(R9:R14)</f>
        <v>14</v>
      </c>
      <c r="S15" s="77"/>
      <c r="T15" s="78"/>
      <c r="U15" s="79"/>
      <c r="V15" s="8">
        <f>SUM(V9:V14)</f>
        <v>6</v>
      </c>
      <c r="W15" s="8">
        <f>SUM(W9:W14)</f>
        <v>4</v>
      </c>
      <c r="X15" s="9">
        <f>SUM(X9:X14)</f>
        <v>10</v>
      </c>
    </row>
    <row r="16" spans="1:24" ht="27" customHeight="1">
      <c r="A16" s="80" t="s">
        <v>105</v>
      </c>
      <c r="B16" s="81"/>
      <c r="C16" s="82">
        <f>F15+L15+R15+X15</f>
        <v>59</v>
      </c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4"/>
    </row>
    <row r="18" spans="1:24">
      <c r="A18" s="108" t="s">
        <v>106</v>
      </c>
      <c r="B18" s="108"/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</row>
    <row r="19" spans="1:24">
      <c r="A19" s="108"/>
      <c r="B19" s="108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</row>
    <row r="20" spans="1:24">
      <c r="A20" s="108"/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</row>
    <row r="21" spans="1:24">
      <c r="A21" s="85" t="s">
        <v>107</v>
      </c>
      <c r="B21" s="86"/>
      <c r="C21" s="86"/>
      <c r="D21" s="86"/>
      <c r="E21" s="86"/>
      <c r="F21" s="86"/>
      <c r="G21" s="87"/>
      <c r="H21" s="18"/>
      <c r="I21" s="18"/>
      <c r="J21" s="18"/>
      <c r="K21" s="18"/>
      <c r="L21" s="1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</row>
    <row r="22" spans="1:24">
      <c r="A22" s="98" t="s">
        <v>89</v>
      </c>
      <c r="B22" s="89" t="s">
        <v>92</v>
      </c>
      <c r="C22" s="90"/>
      <c r="D22" s="90"/>
      <c r="E22" s="90"/>
      <c r="F22" s="111" t="s">
        <v>17</v>
      </c>
      <c r="G22" s="112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</row>
    <row r="23" spans="1:24">
      <c r="A23" s="97"/>
      <c r="B23" s="91" t="s">
        <v>18</v>
      </c>
      <c r="C23" s="92"/>
      <c r="D23" s="93" t="s">
        <v>19</v>
      </c>
      <c r="E23" s="91"/>
      <c r="F23" s="113"/>
      <c r="G23" s="114"/>
      <c r="H23" s="88"/>
      <c r="I23" s="88"/>
      <c r="J23" s="19"/>
      <c r="K23" s="19"/>
      <c r="L23" s="88"/>
      <c r="M23" s="88"/>
      <c r="N23" s="88"/>
      <c r="O23" s="88"/>
      <c r="P23" s="19"/>
      <c r="Q23" s="19"/>
      <c r="R23" s="88"/>
      <c r="S23" s="88"/>
      <c r="T23" s="88"/>
      <c r="U23" s="88"/>
      <c r="V23" s="19"/>
      <c r="W23" s="19"/>
      <c r="X23" s="88"/>
    </row>
    <row r="24" spans="1:24">
      <c r="A24" s="99" t="s">
        <v>93</v>
      </c>
      <c r="B24" s="109">
        <v>6</v>
      </c>
      <c r="C24" s="110"/>
      <c r="D24" s="109">
        <v>3</v>
      </c>
      <c r="E24" s="95"/>
      <c r="F24" s="115">
        <f>SUM(B24:E24)</f>
        <v>9</v>
      </c>
      <c r="G24" s="116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>
      <c r="A25" s="100"/>
      <c r="B25" s="109"/>
      <c r="C25" s="110"/>
      <c r="D25" s="109"/>
      <c r="E25" s="95"/>
      <c r="F25" s="115"/>
      <c r="G25" s="116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>
      <c r="A26" s="100"/>
      <c r="B26" s="109"/>
      <c r="C26" s="110"/>
      <c r="D26" s="109"/>
      <c r="E26" s="95"/>
      <c r="F26" s="115"/>
      <c r="G26" s="116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ht="8" customHeight="1">
      <c r="A27" s="100"/>
      <c r="B27" s="109"/>
      <c r="C27" s="110"/>
      <c r="D27" s="109"/>
      <c r="E27" s="95"/>
      <c r="F27" s="115"/>
      <c r="G27" s="116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>
      <c r="A28" s="100"/>
      <c r="B28" s="109"/>
      <c r="C28" s="110"/>
      <c r="D28" s="109"/>
      <c r="E28" s="95"/>
      <c r="F28" s="115"/>
      <c r="G28" s="116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>
      <c r="A29" s="100"/>
      <c r="B29" s="109"/>
      <c r="C29" s="110"/>
      <c r="D29" s="109"/>
      <c r="E29" s="95"/>
      <c r="F29" s="115"/>
      <c r="G29" s="116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ht="25" customHeight="1">
      <c r="A30" s="21" t="s">
        <v>104</v>
      </c>
      <c r="B30" s="94">
        <f>SUM(B24:B29)</f>
        <v>6</v>
      </c>
      <c r="C30" s="86"/>
      <c r="D30" s="85">
        <f t="shared" ref="D30" si="1">SUM(D24:D29)</f>
        <v>3</v>
      </c>
      <c r="E30" s="86"/>
      <c r="F30" s="117"/>
      <c r="G30" s="118"/>
      <c r="H30" s="22"/>
      <c r="I30" s="22"/>
      <c r="J30" s="20"/>
      <c r="K30" s="20"/>
      <c r="L30" s="20"/>
      <c r="M30" s="95"/>
      <c r="N30" s="95"/>
      <c r="O30" s="95"/>
      <c r="P30" s="20"/>
      <c r="Q30" s="20"/>
      <c r="R30" s="20"/>
      <c r="S30" s="95"/>
      <c r="T30" s="95"/>
      <c r="U30" s="95"/>
      <c r="V30" s="20"/>
      <c r="W30" s="20"/>
      <c r="X30" s="20"/>
    </row>
    <row r="31" spans="1:24">
      <c r="J31" s="23"/>
      <c r="K31" s="23"/>
      <c r="L31" s="23"/>
      <c r="M31" s="23"/>
      <c r="N31" s="23"/>
      <c r="O31" s="23"/>
      <c r="P31" s="23"/>
    </row>
    <row r="32" spans="1:24">
      <c r="J32" s="23"/>
      <c r="K32" s="23"/>
      <c r="L32" s="23"/>
      <c r="M32" s="23"/>
      <c r="N32" s="23"/>
      <c r="O32" s="23"/>
      <c r="P32" s="23"/>
    </row>
    <row r="33" spans="10:16">
      <c r="J33" s="23"/>
      <c r="K33" s="23"/>
      <c r="L33" s="23"/>
      <c r="M33" s="23"/>
      <c r="N33" s="23"/>
      <c r="O33" s="23"/>
      <c r="P33" s="23"/>
    </row>
  </sheetData>
  <mergeCells count="62">
    <mergeCell ref="A1:X4"/>
    <mergeCell ref="A18:X20"/>
    <mergeCell ref="B24:C29"/>
    <mergeCell ref="D24:E29"/>
    <mergeCell ref="F22:G23"/>
    <mergeCell ref="F24:G30"/>
    <mergeCell ref="S30:U30"/>
    <mergeCell ref="A7:A8"/>
    <mergeCell ref="A22:A23"/>
    <mergeCell ref="A24:A29"/>
    <mergeCell ref="B7:B8"/>
    <mergeCell ref="C7:C8"/>
    <mergeCell ref="F7:F8"/>
    <mergeCell ref="G7:G8"/>
    <mergeCell ref="H7:H8"/>
    <mergeCell ref="H22:H23"/>
    <mergeCell ref="I7:I8"/>
    <mergeCell ref="I22:I23"/>
    <mergeCell ref="L7:L8"/>
    <mergeCell ref="L22:L23"/>
    <mergeCell ref="M7:M8"/>
    <mergeCell ref="M22:M23"/>
    <mergeCell ref="B23:C23"/>
    <mergeCell ref="D23:E23"/>
    <mergeCell ref="B30:C30"/>
    <mergeCell ref="D30:E30"/>
    <mergeCell ref="M30:O30"/>
    <mergeCell ref="N22:N23"/>
    <mergeCell ref="O22:O23"/>
    <mergeCell ref="A21:G21"/>
    <mergeCell ref="M21:R21"/>
    <mergeCell ref="S21:X21"/>
    <mergeCell ref="B22:E22"/>
    <mergeCell ref="J22:K22"/>
    <mergeCell ref="P22:Q22"/>
    <mergeCell ref="V22:W22"/>
    <mergeCell ref="R22:R23"/>
    <mergeCell ref="S22:S23"/>
    <mergeCell ref="T22:T23"/>
    <mergeCell ref="U22:U23"/>
    <mergeCell ref="X22:X23"/>
    <mergeCell ref="A15:B15"/>
    <mergeCell ref="G15:I15"/>
    <mergeCell ref="M15:O15"/>
    <mergeCell ref="S15:U15"/>
    <mergeCell ref="A16:B16"/>
    <mergeCell ref="C16:X16"/>
    <mergeCell ref="A6:F6"/>
    <mergeCell ref="G6:L6"/>
    <mergeCell ref="M6:R6"/>
    <mergeCell ref="S6:X6"/>
    <mergeCell ref="D7:E7"/>
    <mergeCell ref="J7:K7"/>
    <mergeCell ref="P7:Q7"/>
    <mergeCell ref="V7:W7"/>
    <mergeCell ref="N7:N8"/>
    <mergeCell ref="O7:O8"/>
    <mergeCell ref="R7:R8"/>
    <mergeCell ref="S7:S8"/>
    <mergeCell ref="T7:T8"/>
    <mergeCell ref="U7:U8"/>
    <mergeCell ref="X7:X8"/>
  </mergeCells>
  <pageMargins left="0.75" right="0.75" top="1" bottom="1" header="0.5" footer="0.5"/>
  <ignoredErrors>
    <ignoredError sqref="L9:X15 F9:F13" numberStoredAsText="1" formulaRange="1"/>
    <ignoredError sqref="A24:A29 C25:C29 F25:F29 A14:K15 A9:E1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F31" sqref="F31"/>
    </sheetView>
  </sheetViews>
  <sheetFormatPr defaultColWidth="9.1796875" defaultRowHeight="14.5"/>
  <cols>
    <col min="1" max="1" width="23.26953125" customWidth="1"/>
    <col min="2" max="2" width="27.54296875" customWidth="1"/>
    <col min="3" max="3" width="30.7265625" customWidth="1"/>
  </cols>
  <sheetData>
    <row r="1" spans="1:3">
      <c r="A1" s="107" t="s">
        <v>108</v>
      </c>
      <c r="B1" s="107"/>
      <c r="C1" s="107"/>
    </row>
    <row r="2" spans="1:3">
      <c r="A2" s="107"/>
      <c r="B2" s="107"/>
      <c r="C2" s="107"/>
    </row>
    <row r="3" spans="1:3" ht="30" customHeight="1">
      <c r="A3" s="1" t="s">
        <v>109</v>
      </c>
      <c r="B3" s="2" t="s">
        <v>110</v>
      </c>
      <c r="C3" s="3" t="s">
        <v>111</v>
      </c>
    </row>
    <row r="4" spans="1:3" ht="24" customHeight="1">
      <c r="A4" s="4" t="s">
        <v>112</v>
      </c>
      <c r="B4" s="5">
        <v>7</v>
      </c>
      <c r="C4" s="6">
        <v>1</v>
      </c>
    </row>
    <row r="5" spans="1:3" ht="24" customHeight="1">
      <c r="A5" s="7" t="s">
        <v>113</v>
      </c>
      <c r="B5" s="8">
        <v>1</v>
      </c>
      <c r="C5" s="9">
        <v>0</v>
      </c>
    </row>
    <row r="6" spans="1:3" ht="24" customHeight="1">
      <c r="A6" s="10" t="s">
        <v>105</v>
      </c>
      <c r="B6" s="11">
        <f>SUM(B4:B5)</f>
        <v>8</v>
      </c>
      <c r="C6" s="12">
        <f>SUM(C4:C5)</f>
        <v>1</v>
      </c>
    </row>
  </sheetData>
  <mergeCells count="1">
    <mergeCell ref="A1:C2"/>
  </mergeCells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Dadus MSSI Baucau</vt:lpstr>
      <vt:lpstr>Forcha Travalho</vt:lpstr>
      <vt:lpstr>Tranportes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2023-02-22T07:37:00Z</cp:lastPrinted>
  <dcterms:created xsi:type="dcterms:W3CDTF">2019-11-18T00:39:00Z</dcterms:created>
  <dcterms:modified xsi:type="dcterms:W3CDTF">2026-02-23T23:55:03Z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F970BA5A693849F5B08C4018FEC49914_12</vt:lpwstr>
  </property>
  <property fmtid="{D5CDD505-2E9C-101B-9397-08002B2CF9AE}" pid="3" name="KSOProductBuildVer">
    <vt:lpwstr>1033-12.2.0.23196</vt:lpwstr>
  </property>
</Properties>
</file>